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-100" yWindow="340" windowWidth="36520" windowHeight="22820" tabRatio="500"/>
  </bookViews>
  <sheets>
    <sheet name="AVERAGED DATA" sheetId="6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3" i="6" l="1"/>
  <c r="K20" i="6"/>
  <c r="K17" i="6"/>
  <c r="K14" i="6"/>
  <c r="K11" i="6"/>
  <c r="K8" i="6"/>
  <c r="U7" i="6"/>
</calcChain>
</file>

<file path=xl/sharedStrings.xml><?xml version="1.0" encoding="utf-8"?>
<sst xmlns="http://schemas.openxmlformats.org/spreadsheetml/2006/main" count="546" uniqueCount="230">
  <si>
    <t>Station</t>
  </si>
  <si>
    <t>n</t>
  </si>
  <si>
    <t>Desc.</t>
  </si>
  <si>
    <t>month</t>
  </si>
  <si>
    <t>day</t>
  </si>
  <si>
    <t>year</t>
  </si>
  <si>
    <t>Time</t>
  </si>
  <si>
    <t>Lat</t>
  </si>
  <si>
    <t>Long</t>
  </si>
  <si>
    <t>tide</t>
  </si>
  <si>
    <t>Distance along</t>
  </si>
  <si>
    <t>Water</t>
  </si>
  <si>
    <t>Sample</t>
  </si>
  <si>
    <t>ADCP</t>
  </si>
  <si>
    <t xml:space="preserve"> (EST)</t>
  </si>
  <si>
    <t>depth</t>
  </si>
  <si>
    <t>ID</t>
  </si>
  <si>
    <t>TSS&lt;60</t>
  </si>
  <si>
    <t>FSS&lt;60</t>
  </si>
  <si>
    <t>VSS&lt;60</t>
  </si>
  <si>
    <t>TSS&gt;60</t>
  </si>
  <si>
    <t>FSS&gt;60</t>
  </si>
  <si>
    <t>VSS&gt;60</t>
  </si>
  <si>
    <t>TSS</t>
  </si>
  <si>
    <t xml:space="preserve">Start time </t>
  </si>
  <si>
    <t>End Time</t>
  </si>
  <si>
    <t>Pressure</t>
  </si>
  <si>
    <t>Temp</t>
  </si>
  <si>
    <t>Cond</t>
  </si>
  <si>
    <t>Salinity</t>
  </si>
  <si>
    <t>Turbidity</t>
  </si>
  <si>
    <t>temp</t>
  </si>
  <si>
    <t>backscatter</t>
  </si>
  <si>
    <t>u</t>
  </si>
  <si>
    <t>v</t>
  </si>
  <si>
    <t>w</t>
  </si>
  <si>
    <t>iu</t>
  </si>
  <si>
    <t>iv</t>
  </si>
  <si>
    <t>iw</t>
  </si>
  <si>
    <t>pg_u</t>
  </si>
  <si>
    <t>pg_v</t>
  </si>
  <si>
    <t>pg_w</t>
  </si>
  <si>
    <t>heading</t>
  </si>
  <si>
    <t>pitch</t>
  </si>
  <si>
    <t>roll</t>
  </si>
  <si>
    <t>compass</t>
  </si>
  <si>
    <t>upr2</t>
  </si>
  <si>
    <t>uvpr</t>
  </si>
  <si>
    <t>uwpr</t>
  </si>
  <si>
    <t>vpr2</t>
  </si>
  <si>
    <t>vwpr</t>
  </si>
  <si>
    <t>wpr2</t>
  </si>
  <si>
    <t>C</t>
  </si>
  <si>
    <t>Cupr</t>
  </si>
  <si>
    <t>Cvpr</t>
  </si>
  <si>
    <t>Cwpr</t>
  </si>
  <si>
    <t>b1</t>
  </si>
  <si>
    <t>b2</t>
  </si>
  <si>
    <t>uw2</t>
  </si>
  <si>
    <t>TKE</t>
  </si>
  <si>
    <t>stress_tke</t>
  </si>
  <si>
    <t>m</t>
  </si>
  <si>
    <t>mg/L</t>
  </si>
  <si>
    <t>uS/cm</t>
  </si>
  <si>
    <t>PPT</t>
  </si>
  <si>
    <t>ntu</t>
  </si>
  <si>
    <t>uL/L</t>
  </si>
  <si>
    <t>um</t>
  </si>
  <si>
    <t>counts</t>
  </si>
  <si>
    <t>cm/s</t>
  </si>
  <si>
    <t>count</t>
  </si>
  <si>
    <t>%</t>
  </si>
  <si>
    <t>degree</t>
  </si>
  <si>
    <t>cm2/s2</t>
  </si>
  <si>
    <t>mm/s</t>
  </si>
  <si>
    <t>Pa</t>
  </si>
  <si>
    <t>MIN</t>
  </si>
  <si>
    <t>FSS</t>
  </si>
  <si>
    <t>VSS</t>
  </si>
  <si>
    <t>min</t>
  </si>
  <si>
    <t>sec</t>
  </si>
  <si>
    <t>Suspended Particulate Matter &gt;0.7 microns</t>
  </si>
  <si>
    <t>YSI6600 CTD</t>
  </si>
  <si>
    <t>CDOM-a440</t>
  </si>
  <si>
    <t>Hr</t>
  </si>
  <si>
    <t>hr</t>
  </si>
  <si>
    <t>cm2/L</t>
  </si>
  <si>
    <t>m^-1</t>
  </si>
  <si>
    <t>(from</t>
  </si>
  <si>
    <t>(from CTD)</t>
  </si>
  <si>
    <t>(on 0.2 membrane filter)</t>
  </si>
  <si>
    <t>York (km)</t>
  </si>
  <si>
    <t>(from Tue Marshes)</t>
  </si>
  <si>
    <t>ADCP)</t>
  </si>
  <si>
    <t>Kd</t>
  </si>
  <si>
    <t>LICOR</t>
  </si>
  <si>
    <t>Kd Std Error</t>
  </si>
  <si>
    <t>TRIOS</t>
  </si>
  <si>
    <t>UV Spectrophotometer</t>
  </si>
  <si>
    <t>Std Error CDOM-a440</t>
  </si>
  <si>
    <t xml:space="preserve">CHLA Analysis </t>
  </si>
  <si>
    <t>CHLA</t>
  </si>
  <si>
    <t>PHEO</t>
  </si>
  <si>
    <t xml:space="preserve">Resistivity </t>
  </si>
  <si>
    <t>TDS</t>
  </si>
  <si>
    <t>ug/L</t>
  </si>
  <si>
    <t>Ohm.cm</t>
  </si>
  <si>
    <t>g/L</t>
  </si>
  <si>
    <t>B5417</t>
  </si>
  <si>
    <t>M5417</t>
  </si>
  <si>
    <t>T5417</t>
  </si>
  <si>
    <t>B5418</t>
  </si>
  <si>
    <t>M5418</t>
  </si>
  <si>
    <t>T5418</t>
  </si>
  <si>
    <t>B5419</t>
  </si>
  <si>
    <t>M5419</t>
  </si>
  <si>
    <t>T5419</t>
  </si>
  <si>
    <t>B5420</t>
  </si>
  <si>
    <t>M5420</t>
  </si>
  <si>
    <t>T5420</t>
  </si>
  <si>
    <t>B5421</t>
  </si>
  <si>
    <t>M5421</t>
  </si>
  <si>
    <t>T5421</t>
  </si>
  <si>
    <t>B5422</t>
  </si>
  <si>
    <t>M5422</t>
  </si>
  <si>
    <t>T5422</t>
  </si>
  <si>
    <t>NaN</t>
  </si>
  <si>
    <t>YR140917 York River Longitudinal Cruise From Tue Marshes to Claybank</t>
  </si>
  <si>
    <t>slack after ebb</t>
  </si>
  <si>
    <t>profile</t>
  </si>
  <si>
    <t>*** At or below Detection Limit</t>
  </si>
  <si>
    <t>***</t>
  </si>
  <si>
    <t>&lt;0.7 microns</t>
  </si>
  <si>
    <t>2.7 um</t>
  </si>
  <si>
    <t>3.2 um</t>
  </si>
  <si>
    <t>3.8 um</t>
  </si>
  <si>
    <t>4.5 um</t>
  </si>
  <si>
    <t>5.3 um</t>
  </si>
  <si>
    <t>6.2 um</t>
  </si>
  <si>
    <t>7.3 um</t>
  </si>
  <si>
    <t>8.7 um</t>
  </si>
  <si>
    <t>10.2 um</t>
  </si>
  <si>
    <t>12.1 um</t>
  </si>
  <si>
    <t>14.2 um</t>
  </si>
  <si>
    <t>16.8 um</t>
  </si>
  <si>
    <t>19.8 um</t>
  </si>
  <si>
    <t>23.4 um</t>
  </si>
  <si>
    <t>27.6 um</t>
  </si>
  <si>
    <t>32.5 um</t>
  </si>
  <si>
    <t>38.4 um</t>
  </si>
  <si>
    <t>45.3 um</t>
  </si>
  <si>
    <t>53.5 um</t>
  </si>
  <si>
    <t>63.1 um</t>
  </si>
  <si>
    <t>74.5 um</t>
  </si>
  <si>
    <t>87.9 um</t>
  </si>
  <si>
    <t>104.0 um</t>
  </si>
  <si>
    <t>122.0 um</t>
  </si>
  <si>
    <t>144.0 um</t>
  </si>
  <si>
    <t>170.0 um</t>
  </si>
  <si>
    <t>201.0 um</t>
  </si>
  <si>
    <t>237.0 um</t>
  </si>
  <si>
    <t>280.0 um</t>
  </si>
  <si>
    <t>331.0 um</t>
  </si>
  <si>
    <t>390.0 um</t>
  </si>
  <si>
    <t>460.0 um</t>
  </si>
  <si>
    <t>LISST100X Type C SN1239</t>
  </si>
  <si>
    <t>Nortek ADV V21977</t>
  </si>
  <si>
    <t>Volume Concentration Distribution</t>
  </si>
  <si>
    <t>Area Concentration Distribution</t>
  </si>
  <si>
    <t>N</t>
  </si>
  <si>
    <t>Depth</t>
  </si>
  <si>
    <t>VCtot</t>
  </si>
  <si>
    <t>d16V</t>
  </si>
  <si>
    <t>d50V</t>
  </si>
  <si>
    <t>d84V</t>
  </si>
  <si>
    <t>Bin 1</t>
  </si>
  <si>
    <t>Bin 2</t>
  </si>
  <si>
    <t>Bin 3</t>
  </si>
  <si>
    <t>Bin 4</t>
  </si>
  <si>
    <t>Bin 5</t>
  </si>
  <si>
    <t>Bin 6</t>
  </si>
  <si>
    <t>Bin 7</t>
  </si>
  <si>
    <t>Bin 8</t>
  </si>
  <si>
    <t>Bin 9</t>
  </si>
  <si>
    <t>Bin 10</t>
  </si>
  <si>
    <t>Bin 11</t>
  </si>
  <si>
    <t>Bin 12</t>
  </si>
  <si>
    <t>Bin 13</t>
  </si>
  <si>
    <t>Bin 14</t>
  </si>
  <si>
    <t>Bin 15</t>
  </si>
  <si>
    <t>Bin 16</t>
  </si>
  <si>
    <t>Bin 17</t>
  </si>
  <si>
    <t>Bin 18</t>
  </si>
  <si>
    <t>Bin 19</t>
  </si>
  <si>
    <t>Bin 20</t>
  </si>
  <si>
    <t>Bin 21</t>
  </si>
  <si>
    <t>Bin 22</t>
  </si>
  <si>
    <t>Bin 23</t>
  </si>
  <si>
    <t>Bin 24</t>
  </si>
  <si>
    <t>Bin 25</t>
  </si>
  <si>
    <t>Bin 26</t>
  </si>
  <si>
    <t>Bin 27</t>
  </si>
  <si>
    <t>Bin 28</t>
  </si>
  <si>
    <t>Bin 29</t>
  </si>
  <si>
    <t>Bin 30</t>
  </si>
  <si>
    <t>Bin 31</t>
  </si>
  <si>
    <t>Bin 32</t>
  </si>
  <si>
    <t>vol_lt60</t>
  </si>
  <si>
    <t>vol_gt60</t>
  </si>
  <si>
    <t>ACtot</t>
  </si>
  <si>
    <t>d50A</t>
  </si>
  <si>
    <t>tau</t>
  </si>
  <si>
    <t>c</t>
  </si>
  <si>
    <t>b</t>
  </si>
  <si>
    <t>a</t>
  </si>
  <si>
    <t>std_u</t>
  </si>
  <si>
    <t>std_v</t>
  </si>
  <si>
    <t>std_w</t>
  </si>
  <si>
    <t>C_min_pump</t>
  </si>
  <si>
    <t>C_min_burst</t>
  </si>
  <si>
    <t>Ws</t>
  </si>
  <si>
    <t>Ws_bgrd_burst</t>
  </si>
  <si>
    <t>Ws_all</t>
  </si>
  <si>
    <t>stress_RE</t>
  </si>
  <si>
    <t>degC</t>
  </si>
  <si>
    <t>DegC</t>
  </si>
  <si>
    <t>ul/L</t>
  </si>
  <si>
    <t>1/m</t>
  </si>
  <si>
    <t>rotated mean</t>
  </si>
  <si>
    <t>Nortek ADV 21968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</si>
</sst>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7" x14ac:knownFonts="1">
    <font>
      <sz val="12"/>
      <color theme="1"/>
      <name val="Calibri"/>
      <family val="2"/>
      <scheme val="minor"/>
    </font>
    <font>
      <b/>
      <sz val="28"/>
      <name val="Arial"/>
      <family val="2"/>
    </font>
    <font>
      <sz val="12"/>
      <color theme="1"/>
      <name val="Arial"/>
    </font>
    <font>
      <b/>
      <sz val="14"/>
      <name val="Arial"/>
      <family val="2"/>
    </font>
    <font>
      <b/>
      <sz val="12"/>
      <color theme="1"/>
      <name val="Arial"/>
    </font>
    <font>
      <sz val="12"/>
      <color rgb="FFFF0000"/>
      <name val="Arial"/>
    </font>
    <font>
      <sz val="12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Arial"/>
    </font>
    <font>
      <sz val="12"/>
      <name val="Calibri"/>
    </font>
    <font>
      <sz val="11"/>
      <name val="Calibri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 style="thin">
        <color auto="1"/>
      </bottom>
      <diagonal/>
    </border>
  </borders>
  <cellStyleXfs count="26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69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/>
    <xf numFmtId="1" fontId="2" fillId="0" borderId="0" xfId="0" applyNumberFormat="1" applyFont="1" applyBorder="1"/>
    <xf numFmtId="0" fontId="2" fillId="0" borderId="0" xfId="0" applyFont="1"/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2" fillId="0" borderId="2" xfId="0" applyFont="1" applyBorder="1"/>
    <xf numFmtId="0" fontId="5" fillId="0" borderId="2" xfId="0" applyFont="1" applyBorder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0" fillId="0" borderId="3" xfId="0" applyBorder="1"/>
    <xf numFmtId="0" fontId="6" fillId="0" borderId="0" xfId="0" applyFont="1" applyFill="1" applyBorder="1" applyAlignment="1"/>
    <xf numFmtId="164" fontId="6" fillId="0" borderId="0" xfId="0" applyNumberFormat="1" applyFont="1" applyFill="1" applyBorder="1" applyAlignment="1"/>
    <xf numFmtId="165" fontId="6" fillId="0" borderId="0" xfId="0" applyNumberFormat="1" applyFont="1" applyFill="1" applyBorder="1" applyAlignment="1"/>
    <xf numFmtId="165" fontId="6" fillId="0" borderId="0" xfId="0" applyNumberFormat="1" applyFont="1"/>
    <xf numFmtId="165" fontId="6" fillId="0" borderId="0" xfId="0" applyNumberFormat="1" applyFont="1" applyBorder="1"/>
    <xf numFmtId="0" fontId="0" fillId="0" borderId="0" xfId="0" applyBorder="1"/>
    <xf numFmtId="0" fontId="0" fillId="0" borderId="0" xfId="0" applyNumberFormat="1"/>
    <xf numFmtId="2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right"/>
    </xf>
    <xf numFmtId="1" fontId="2" fillId="0" borderId="7" xfId="0" applyNumberFormat="1" applyFont="1" applyBorder="1"/>
    <xf numFmtId="0" fontId="2" fillId="0" borderId="1" xfId="0" applyFont="1" applyBorder="1"/>
    <xf numFmtId="1" fontId="2" fillId="0" borderId="0" xfId="0" applyNumberFormat="1" applyFont="1"/>
    <xf numFmtId="2" fontId="3" fillId="0" borderId="6" xfId="0" applyNumberFormat="1" applyFont="1" applyBorder="1" applyAlignment="1">
      <alignment horizontal="right"/>
    </xf>
    <xf numFmtId="2" fontId="3" fillId="0" borderId="10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4" fillId="0" borderId="0" xfId="0" applyNumberFormat="1" applyFont="1"/>
    <xf numFmtId="0" fontId="4" fillId="0" borderId="0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/>
    <xf numFmtId="1" fontId="2" fillId="0" borderId="2" xfId="0" applyNumberFormat="1" applyFont="1" applyBorder="1"/>
    <xf numFmtId="0" fontId="2" fillId="0" borderId="2" xfId="0" applyFont="1" applyBorder="1" applyAlignment="1"/>
    <xf numFmtId="2" fontId="2" fillId="0" borderId="18" xfId="0" applyNumberFormat="1" applyFont="1" applyBorder="1" applyAlignment="1">
      <alignment horizontal="right"/>
    </xf>
    <xf numFmtId="1" fontId="2" fillId="0" borderId="20" xfId="0" applyNumberFormat="1" applyFont="1" applyBorder="1"/>
    <xf numFmtId="0" fontId="6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2" fontId="11" fillId="0" borderId="2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1" fontId="13" fillId="0" borderId="7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65" fontId="6" fillId="0" borderId="0" xfId="0" quotePrefix="1" applyNumberFormat="1" applyFont="1" applyAlignment="1">
      <alignment horizontal="center"/>
    </xf>
    <xf numFmtId="2" fontId="0" fillId="0" borderId="6" xfId="0" applyNumberFormat="1" applyBorder="1" applyAlignment="1">
      <alignment horizontal="center"/>
    </xf>
    <xf numFmtId="2" fontId="6" fillId="0" borderId="6" xfId="0" applyNumberFormat="1" applyFont="1" applyFill="1" applyBorder="1" applyAlignment="1">
      <alignment horizontal="center"/>
    </xf>
    <xf numFmtId="2" fontId="14" fillId="0" borderId="0" xfId="0" applyNumberFormat="1" applyFont="1" applyFill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2" fontId="12" fillId="0" borderId="0" xfId="0" applyNumberFormat="1" applyFont="1" applyFill="1" applyAlignment="1">
      <alignment horizontal="center"/>
    </xf>
    <xf numFmtId="1" fontId="0" fillId="0" borderId="7" xfId="0" applyNumberFormat="1" applyFill="1" applyBorder="1" applyAlignment="1">
      <alignment horizontal="center"/>
    </xf>
    <xf numFmtId="1" fontId="6" fillId="0" borderId="0" xfId="0" applyNumberFormat="1" applyFont="1" applyFill="1" applyBorder="1" applyAlignment="1"/>
    <xf numFmtId="0" fontId="6" fillId="0" borderId="0" xfId="0" applyFont="1"/>
    <xf numFmtId="2" fontId="6" fillId="0" borderId="6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1" fontId="0" fillId="0" borderId="0" xfId="0" applyNumberFormat="1"/>
    <xf numFmtId="0" fontId="0" fillId="0" borderId="5" xfId="0" applyBorder="1"/>
    <xf numFmtId="0" fontId="5" fillId="0" borderId="2" xfId="0" applyFont="1" applyBorder="1" applyAlignment="1">
      <alignment horizontal="center"/>
    </xf>
    <xf numFmtId="0" fontId="2" fillId="0" borderId="7" xfId="0" applyFont="1" applyBorder="1"/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20" xfId="0" applyFont="1" applyBorder="1"/>
    <xf numFmtId="0" fontId="0" fillId="0" borderId="7" xfId="0" applyBorder="1"/>
    <xf numFmtId="0" fontId="6" fillId="0" borderId="7" xfId="0" applyFont="1" applyBorder="1" applyAlignment="1">
      <alignment horizontal="center"/>
    </xf>
    <xf numFmtId="0" fontId="4" fillId="0" borderId="7" xfId="0" applyFont="1" applyBorder="1"/>
    <xf numFmtId="0" fontId="0" fillId="0" borderId="7" xfId="0" applyBorder="1" applyAlignment="1">
      <alignment horizontal="center"/>
    </xf>
    <xf numFmtId="2" fontId="0" fillId="0" borderId="6" xfId="0" applyNumberFormat="1" applyBorder="1" applyAlignment="1">
      <alignment horizontal="right"/>
    </xf>
    <xf numFmtId="0" fontId="5" fillId="0" borderId="7" xfId="0" applyFont="1" applyBorder="1"/>
    <xf numFmtId="0" fontId="5" fillId="0" borderId="20" xfId="0" applyFont="1" applyBorder="1"/>
    <xf numFmtId="2" fontId="14" fillId="0" borderId="7" xfId="0" applyNumberFormat="1" applyFont="1" applyFill="1" applyBorder="1" applyAlignment="1">
      <alignment horizontal="center"/>
    </xf>
    <xf numFmtId="0" fontId="2" fillId="0" borderId="6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0" fontId="4" fillId="0" borderId="6" xfId="0" applyFont="1" applyBorder="1"/>
    <xf numFmtId="0" fontId="2" fillId="0" borderId="18" xfId="0" applyFont="1" applyBorder="1"/>
    <xf numFmtId="0" fontId="0" fillId="0" borderId="6" xfId="0" applyBorder="1"/>
    <xf numFmtId="0" fontId="0" fillId="0" borderId="17" xfId="0" applyBorder="1"/>
    <xf numFmtId="0" fontId="3" fillId="0" borderId="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2" fontId="0" fillId="0" borderId="5" xfId="0" applyNumberFormat="1" applyBorder="1"/>
    <xf numFmtId="0" fontId="2" fillId="0" borderId="5" xfId="0" applyFont="1" applyBorder="1"/>
    <xf numFmtId="2" fontId="3" fillId="0" borderId="3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0" xfId="0" applyNumberFormat="1" applyFont="1" applyBorder="1" applyAlignment="1"/>
    <xf numFmtId="0" fontId="3" fillId="0" borderId="25" xfId="0" applyFont="1" applyBorder="1" applyAlignment="1">
      <alignment horizontal="center"/>
    </xf>
    <xf numFmtId="0" fontId="4" fillId="0" borderId="5" xfId="0" applyFont="1" applyBorder="1"/>
    <xf numFmtId="0" fontId="4" fillId="0" borderId="0" xfId="0" applyFont="1" applyBorder="1"/>
    <xf numFmtId="0" fontId="4" fillId="0" borderId="26" xfId="0" applyFont="1" applyBorder="1" applyAlignment="1">
      <alignment horizontal="center"/>
    </xf>
    <xf numFmtId="0" fontId="9" fillId="0" borderId="0" xfId="0" applyFont="1"/>
    <xf numFmtId="0" fontId="5" fillId="0" borderId="0" xfId="0" applyFont="1" applyBorder="1"/>
    <xf numFmtId="0" fontId="5" fillId="0" borderId="5" xfId="0" applyFont="1" applyBorder="1"/>
    <xf numFmtId="2" fontId="5" fillId="0" borderId="2" xfId="0" applyNumberFormat="1" applyFont="1" applyBorder="1"/>
    <xf numFmtId="0" fontId="5" fillId="0" borderId="17" xfId="0" applyFont="1" applyBorder="1"/>
    <xf numFmtId="0" fontId="0" fillId="0" borderId="20" xfId="0" applyBorder="1"/>
    <xf numFmtId="2" fontId="0" fillId="0" borderId="0" xfId="0" applyNumberFormat="1" applyFill="1" applyBorder="1" applyAlignment="1">
      <alignment horizontal="center"/>
    </xf>
    <xf numFmtId="2" fontId="12" fillId="0" borderId="3" xfId="0" applyNumberFormat="1" applyFont="1" applyBorder="1" applyAlignment="1">
      <alignment horizontal="center"/>
    </xf>
    <xf numFmtId="0" fontId="0" fillId="0" borderId="1" xfId="0" applyBorder="1"/>
    <xf numFmtId="2" fontId="0" fillId="0" borderId="7" xfId="0" applyNumberFormat="1" applyBorder="1"/>
    <xf numFmtId="2" fontId="11" fillId="0" borderId="3" xfId="0" applyNumberFormat="1" applyFont="1" applyBorder="1" applyAlignment="1">
      <alignment horizontal="center"/>
    </xf>
    <xf numFmtId="2" fontId="12" fillId="0" borderId="3" xfId="0" applyNumberFormat="1" applyFont="1" applyFill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2" fontId="14" fillId="0" borderId="5" xfId="0" applyNumberFormat="1" applyFont="1" applyFill="1" applyBorder="1" applyAlignment="1">
      <alignment horizontal="center"/>
    </xf>
    <xf numFmtId="1" fontId="0" fillId="0" borderId="7" xfId="0" applyNumberFormat="1" applyBorder="1"/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4" xfId="0" applyFont="1" applyBorder="1"/>
    <xf numFmtId="0" fontId="3" fillId="0" borderId="23" xfId="0" applyFont="1" applyBorder="1"/>
    <xf numFmtId="0" fontId="16" fillId="0" borderId="0" xfId="0" applyFont="1"/>
    <xf numFmtId="0" fontId="16" fillId="0" borderId="3" xfId="0" applyFont="1" applyBorder="1"/>
    <xf numFmtId="0" fontId="16" fillId="0" borderId="0" xfId="0" applyFont="1" applyBorder="1"/>
    <xf numFmtId="0" fontId="16" fillId="0" borderId="1" xfId="0" applyFont="1" applyBorder="1"/>
    <xf numFmtId="0" fontId="16" fillId="0" borderId="5" xfId="0" applyFont="1" applyBorder="1"/>
    <xf numFmtId="0" fontId="9" fillId="0" borderId="3" xfId="0" applyFont="1" applyBorder="1"/>
    <xf numFmtId="0" fontId="9" fillId="0" borderId="0" xfId="0" applyFont="1" applyBorder="1"/>
    <xf numFmtId="0" fontId="9" fillId="0" borderId="1" xfId="0" applyFont="1" applyBorder="1"/>
    <xf numFmtId="0" fontId="9" fillId="0" borderId="5" xfId="0" applyFont="1" applyBorder="1"/>
    <xf numFmtId="0" fontId="9" fillId="0" borderId="17" xfId="0" applyFont="1" applyBorder="1"/>
    <xf numFmtId="0" fontId="9" fillId="0" borderId="2" xfId="0" applyFont="1" applyBorder="1"/>
    <xf numFmtId="0" fontId="9" fillId="0" borderId="4" xfId="0" applyFont="1" applyBorder="1"/>
    <xf numFmtId="0" fontId="9" fillId="0" borderId="19" xfId="0" applyFont="1" applyBorder="1"/>
    <xf numFmtId="0" fontId="0" fillId="0" borderId="26" xfId="0" applyBorder="1"/>
    <xf numFmtId="0" fontId="0" fillId="0" borderId="15" xfId="0" applyBorder="1"/>
    <xf numFmtId="0" fontId="16" fillId="0" borderId="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</cellXfs>
  <cellStyles count="2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32"/>
  <sheetViews>
    <sheetView tabSelected="1" topLeftCell="FD2" workbookViewId="0">
      <selection activeCell="FQ24" sqref="FQ24"/>
    </sheetView>
  </sheetViews>
  <sheetFormatPr baseColWidth="10" defaultRowHeight="15" x14ac:dyDescent="0"/>
  <cols>
    <col min="2" max="2" width="10.83203125" customWidth="1"/>
    <col min="3" max="3" width="10.83203125" style="78" customWidth="1"/>
    <col min="4" max="4" width="10.83203125" customWidth="1"/>
    <col min="5" max="5" width="10.83203125" style="78" customWidth="1"/>
    <col min="6" max="6" width="10.83203125" customWidth="1"/>
    <col min="7" max="7" width="13.6640625" customWidth="1"/>
    <col min="8" max="8" width="15.1640625" customWidth="1"/>
    <col min="9" max="9" width="10.83203125" customWidth="1"/>
    <col min="10" max="10" width="17.6640625" customWidth="1"/>
    <col min="11" max="11" width="10.83203125" style="85" customWidth="1"/>
    <col min="12" max="12" width="10.83203125" customWidth="1"/>
    <col min="13" max="13" width="10.83203125" style="85" customWidth="1"/>
    <col min="14" max="14" width="22.83203125" style="89" customWidth="1"/>
    <col min="15" max="17" width="10.83203125" customWidth="1"/>
    <col min="18" max="18" width="10.83203125" style="121" customWidth="1"/>
    <col min="19" max="19" width="10.83203125" customWidth="1"/>
    <col min="20" max="20" width="10.83203125" style="14" customWidth="1"/>
    <col min="21" max="22" width="10.83203125" customWidth="1"/>
    <col min="23" max="23" width="10.83203125" style="20" customWidth="1"/>
    <col min="24" max="24" width="10.83203125" style="79" customWidth="1"/>
    <col min="25" max="25" width="10.83203125" style="85" customWidth="1"/>
    <col min="26" max="27" width="10.83203125" customWidth="1"/>
    <col min="28" max="28" width="10.83203125" style="14" customWidth="1"/>
    <col min="29" max="30" width="10.83203125" customWidth="1"/>
    <col min="31" max="31" width="10.83203125" style="14" customWidth="1"/>
    <col min="32" max="38" width="10.83203125" customWidth="1"/>
    <col min="39" max="39" width="10.83203125" style="127" customWidth="1"/>
    <col min="40" max="40" width="14.83203125" style="79" customWidth="1"/>
    <col min="41" max="41" width="20.6640625" style="85" customWidth="1"/>
    <col min="42" max="42" width="11.5" style="20" customWidth="1"/>
    <col min="43" max="43" width="19" style="85" customWidth="1"/>
    <col min="44" max="44" width="15.1640625" style="20" customWidth="1"/>
    <col min="45" max="45" width="25" style="85" bestFit="1" customWidth="1"/>
    <col min="46" max="46" width="14.1640625" style="98" customWidth="1"/>
    <col min="49" max="49" width="10.83203125" style="14"/>
    <col min="87" max="87" width="10.83203125" style="14"/>
    <col min="122" max="122" width="10.83203125" style="121"/>
    <col min="126" max="126" width="10.83203125" style="79"/>
    <col min="166" max="166" width="10.83203125" style="79"/>
  </cols>
  <sheetData>
    <row r="1" spans="1:205" ht="32">
      <c r="A1" s="1" t="s">
        <v>127</v>
      </c>
      <c r="B1" s="2"/>
      <c r="C1" s="3"/>
      <c r="D1" s="2"/>
      <c r="E1" s="2"/>
      <c r="F1" s="2"/>
      <c r="G1" s="2"/>
      <c r="H1" s="4"/>
      <c r="I1" s="4"/>
      <c r="J1" s="4"/>
      <c r="K1" s="12"/>
      <c r="L1" s="2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12"/>
      <c r="Y1" s="2"/>
      <c r="Z1" s="4"/>
      <c r="AA1" s="4"/>
      <c r="AB1" s="4"/>
      <c r="AC1" s="4"/>
      <c r="AD1" s="4"/>
      <c r="AE1" s="4"/>
      <c r="AF1" s="4"/>
      <c r="AG1" s="4"/>
      <c r="AH1" s="4"/>
      <c r="AI1" s="4"/>
      <c r="AJ1" s="12"/>
      <c r="AK1" s="2"/>
      <c r="AL1" s="4"/>
      <c r="AM1" s="4"/>
      <c r="AN1"/>
      <c r="AO1"/>
      <c r="AP1"/>
      <c r="AQ1"/>
      <c r="AR1"/>
      <c r="AT1" s="4"/>
    </row>
    <row r="2" spans="1:205">
      <c r="A2" s="4"/>
      <c r="B2" s="4"/>
      <c r="C2" s="27"/>
      <c r="D2" s="4"/>
      <c r="E2" s="27"/>
      <c r="F2" s="4"/>
      <c r="G2" s="4"/>
      <c r="H2" s="4"/>
      <c r="I2" s="4"/>
      <c r="J2" s="4"/>
      <c r="K2" s="81"/>
      <c r="L2" s="2"/>
      <c r="M2" s="81"/>
      <c r="N2" s="24"/>
      <c r="O2" s="4"/>
      <c r="P2" s="4"/>
      <c r="Q2" s="4"/>
      <c r="R2" s="26"/>
      <c r="S2" s="4"/>
      <c r="T2" s="12"/>
      <c r="U2" s="4"/>
      <c r="V2" s="4"/>
      <c r="W2" s="2"/>
      <c r="X2" s="104"/>
      <c r="Y2" s="81"/>
      <c r="Z2" s="2"/>
      <c r="AA2" s="2"/>
      <c r="AB2" s="12"/>
      <c r="AC2" s="2"/>
      <c r="AD2" s="2"/>
      <c r="AE2" s="12"/>
      <c r="AF2" s="2"/>
      <c r="AG2" s="2"/>
      <c r="AH2" s="2"/>
      <c r="AI2" s="2"/>
      <c r="AJ2" s="4"/>
      <c r="AK2" s="4"/>
      <c r="AL2" s="4"/>
      <c r="AM2" s="25"/>
      <c r="AT2" s="93"/>
    </row>
    <row r="3" spans="1:205" s="6" customFormat="1" ht="18" thickBot="1">
      <c r="A3" s="100" t="s">
        <v>0</v>
      </c>
      <c r="B3" s="100" t="s">
        <v>2</v>
      </c>
      <c r="C3" s="23" t="s">
        <v>3</v>
      </c>
      <c r="D3" s="23" t="s">
        <v>4</v>
      </c>
      <c r="E3" s="23" t="s">
        <v>5</v>
      </c>
      <c r="F3" s="100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82" t="s">
        <v>11</v>
      </c>
      <c r="L3" s="100" t="s">
        <v>12</v>
      </c>
      <c r="M3" s="82" t="s">
        <v>12</v>
      </c>
      <c r="N3" s="28"/>
      <c r="O3" s="164" t="s">
        <v>81</v>
      </c>
      <c r="P3" s="164"/>
      <c r="Q3" s="164"/>
      <c r="R3" s="164"/>
      <c r="S3" s="164"/>
      <c r="T3" s="164"/>
      <c r="U3" s="164"/>
      <c r="V3" s="164"/>
      <c r="W3" s="164"/>
      <c r="X3" s="165" t="s">
        <v>100</v>
      </c>
      <c r="Y3" s="166"/>
      <c r="Z3" s="165" t="s">
        <v>82</v>
      </c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7" t="s">
        <v>95</v>
      </c>
      <c r="AO3" s="168"/>
      <c r="AP3" s="151" t="s">
        <v>97</v>
      </c>
      <c r="AQ3" s="152"/>
      <c r="AR3" s="151" t="s">
        <v>98</v>
      </c>
      <c r="AS3" s="152"/>
      <c r="AT3" s="94" t="s">
        <v>13</v>
      </c>
      <c r="AU3" s="153" t="s">
        <v>165</v>
      </c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5" t="s">
        <v>229</v>
      </c>
      <c r="DW3" s="156"/>
      <c r="DX3" s="156"/>
      <c r="DY3" s="156"/>
      <c r="DZ3" s="156"/>
      <c r="EA3" s="156"/>
      <c r="EB3" s="156"/>
      <c r="EC3" s="156"/>
      <c r="ED3" s="156"/>
      <c r="EE3" s="156"/>
      <c r="EF3" s="156"/>
      <c r="EG3" s="156"/>
      <c r="EH3" s="156"/>
      <c r="EI3" s="156"/>
      <c r="EJ3" s="156"/>
      <c r="EK3" s="156"/>
      <c r="EL3" s="156"/>
      <c r="EM3" s="156"/>
      <c r="EN3" s="156"/>
      <c r="EO3" s="156"/>
      <c r="EP3" s="156"/>
      <c r="EQ3" s="156"/>
      <c r="ER3" s="156"/>
      <c r="ES3" s="156"/>
      <c r="ET3" s="156"/>
      <c r="EU3" s="156"/>
      <c r="EV3" s="156"/>
      <c r="EW3" s="156"/>
      <c r="EX3" s="156"/>
      <c r="EY3" s="156"/>
      <c r="EZ3" s="156"/>
      <c r="FA3" s="156"/>
      <c r="FB3" s="156"/>
      <c r="FC3" s="156"/>
      <c r="FD3" s="156"/>
      <c r="FE3" s="156"/>
      <c r="FF3" s="156"/>
      <c r="FG3" s="156"/>
      <c r="FH3" s="156"/>
      <c r="FI3" s="156"/>
      <c r="FJ3" s="155" t="s">
        <v>166</v>
      </c>
      <c r="FK3" s="156"/>
      <c r="FL3" s="156"/>
      <c r="FM3" s="156"/>
      <c r="FN3" s="156"/>
      <c r="FO3" s="156"/>
      <c r="FP3" s="156"/>
      <c r="FQ3" s="156"/>
      <c r="FR3" s="156"/>
      <c r="FS3" s="156"/>
      <c r="FT3" s="156"/>
      <c r="FU3" s="156"/>
      <c r="FV3" s="156"/>
      <c r="FW3" s="156"/>
      <c r="FX3" s="156"/>
      <c r="FY3" s="156"/>
      <c r="FZ3" s="156"/>
      <c r="GA3" s="156"/>
      <c r="GB3" s="156"/>
      <c r="GC3" s="156"/>
      <c r="GD3" s="156"/>
      <c r="GE3" s="156"/>
      <c r="GF3" s="156"/>
      <c r="GG3" s="156"/>
      <c r="GH3" s="156"/>
      <c r="GI3" s="156"/>
      <c r="GJ3" s="156"/>
      <c r="GK3" s="156"/>
      <c r="GL3" s="156"/>
      <c r="GM3" s="156"/>
      <c r="GN3" s="156"/>
      <c r="GO3" s="156"/>
      <c r="GP3" s="156"/>
      <c r="GQ3" s="156"/>
      <c r="GR3" s="156"/>
      <c r="GS3" s="156"/>
      <c r="GT3" s="156"/>
      <c r="GU3" s="156"/>
      <c r="GV3" s="156"/>
      <c r="GW3" s="156"/>
    </row>
    <row r="4" spans="1:205" s="6" customFormat="1" ht="19" thickTop="1">
      <c r="A4" s="100"/>
      <c r="B4" s="100"/>
      <c r="C4" s="23"/>
      <c r="D4" s="23"/>
      <c r="E4" s="23"/>
      <c r="F4" s="100" t="s">
        <v>14</v>
      </c>
      <c r="G4" s="5"/>
      <c r="H4" s="5"/>
      <c r="I4" s="5"/>
      <c r="J4" s="5" t="s">
        <v>91</v>
      </c>
      <c r="K4" s="82" t="s">
        <v>15</v>
      </c>
      <c r="L4" s="100" t="s">
        <v>15</v>
      </c>
      <c r="M4" s="82" t="s">
        <v>16</v>
      </c>
      <c r="N4" s="28" t="s">
        <v>132</v>
      </c>
      <c r="O4" s="22" t="s">
        <v>17</v>
      </c>
      <c r="P4" s="22" t="s">
        <v>18</v>
      </c>
      <c r="Q4" s="22" t="s">
        <v>19</v>
      </c>
      <c r="R4" s="29" t="s">
        <v>20</v>
      </c>
      <c r="S4" s="22" t="s">
        <v>21</v>
      </c>
      <c r="T4" s="105" t="s">
        <v>22</v>
      </c>
      <c r="U4" s="106" t="s">
        <v>23</v>
      </c>
      <c r="V4" s="22" t="s">
        <v>77</v>
      </c>
      <c r="W4" s="22" t="s">
        <v>78</v>
      </c>
      <c r="X4" s="107" t="s">
        <v>101</v>
      </c>
      <c r="Y4" s="105" t="s">
        <v>102</v>
      </c>
      <c r="Z4" s="160" t="s">
        <v>24</v>
      </c>
      <c r="AA4" s="161"/>
      <c r="AB4" s="161"/>
      <c r="AC4" s="162" t="s">
        <v>25</v>
      </c>
      <c r="AD4" s="161"/>
      <c r="AE4" s="163"/>
      <c r="AF4" s="22" t="s">
        <v>26</v>
      </c>
      <c r="AG4" s="22" t="s">
        <v>27</v>
      </c>
      <c r="AH4" s="22" t="s">
        <v>28</v>
      </c>
      <c r="AI4" s="22" t="s">
        <v>29</v>
      </c>
      <c r="AJ4" s="22" t="s">
        <v>30</v>
      </c>
      <c r="AK4" s="108" t="s">
        <v>103</v>
      </c>
      <c r="AL4" s="108" t="s">
        <v>104</v>
      </c>
      <c r="AM4" s="30" t="s">
        <v>1</v>
      </c>
      <c r="AN4" s="101" t="s">
        <v>94</v>
      </c>
      <c r="AO4" s="109" t="s">
        <v>96</v>
      </c>
      <c r="AP4" s="102" t="s">
        <v>94</v>
      </c>
      <c r="AQ4" s="109" t="s">
        <v>96</v>
      </c>
      <c r="AR4" s="102" t="s">
        <v>83</v>
      </c>
      <c r="AS4" s="109" t="s">
        <v>99</v>
      </c>
      <c r="AT4" s="95" t="s">
        <v>32</v>
      </c>
      <c r="AU4"/>
      <c r="AV4"/>
      <c r="AW4" s="14"/>
      <c r="AX4" s="147" t="s">
        <v>167</v>
      </c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9"/>
      <c r="CJ4" s="147" t="s">
        <v>168</v>
      </c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9"/>
      <c r="DR4" s="121"/>
      <c r="DS4"/>
      <c r="DT4"/>
      <c r="DU4"/>
      <c r="DV4" s="130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0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</row>
    <row r="5" spans="1:205" s="7" customFormat="1" ht="18">
      <c r="C5" s="31"/>
      <c r="E5" s="31"/>
      <c r="K5" s="83" t="s">
        <v>61</v>
      </c>
      <c r="L5" s="32" t="s">
        <v>61</v>
      </c>
      <c r="M5" s="87"/>
      <c r="N5" s="33" t="s">
        <v>62</v>
      </c>
      <c r="O5" s="34" t="s">
        <v>62</v>
      </c>
      <c r="P5" s="34" t="s">
        <v>62</v>
      </c>
      <c r="Q5" s="34" t="s">
        <v>62</v>
      </c>
      <c r="R5" s="35" t="s">
        <v>62</v>
      </c>
      <c r="S5" s="34" t="s">
        <v>62</v>
      </c>
      <c r="T5" s="39" t="s">
        <v>62</v>
      </c>
      <c r="U5" s="32" t="s">
        <v>62</v>
      </c>
      <c r="V5" s="34" t="s">
        <v>62</v>
      </c>
      <c r="W5" s="32" t="s">
        <v>62</v>
      </c>
      <c r="X5" s="110" t="s">
        <v>105</v>
      </c>
      <c r="Y5" s="111" t="s">
        <v>105</v>
      </c>
      <c r="Z5" s="112" t="s">
        <v>84</v>
      </c>
      <c r="AA5" s="32" t="s">
        <v>79</v>
      </c>
      <c r="AB5" s="39" t="s">
        <v>80</v>
      </c>
      <c r="AC5" s="36" t="s">
        <v>85</v>
      </c>
      <c r="AD5" s="36" t="s">
        <v>79</v>
      </c>
      <c r="AE5" s="37" t="s">
        <v>80</v>
      </c>
      <c r="AF5" s="32" t="s">
        <v>61</v>
      </c>
      <c r="AG5" s="32" t="s">
        <v>52</v>
      </c>
      <c r="AH5" s="32" t="s">
        <v>63</v>
      </c>
      <c r="AI5" s="32" t="s">
        <v>64</v>
      </c>
      <c r="AJ5" s="34" t="s">
        <v>65</v>
      </c>
      <c r="AK5" s="113" t="s">
        <v>106</v>
      </c>
      <c r="AL5" s="7" t="s">
        <v>107</v>
      </c>
      <c r="AM5" s="38"/>
      <c r="AN5" s="128" t="s">
        <v>87</v>
      </c>
      <c r="AO5" s="82" t="s">
        <v>87</v>
      </c>
      <c r="AP5" s="129" t="s">
        <v>87</v>
      </c>
      <c r="AQ5" s="82" t="s">
        <v>87</v>
      </c>
      <c r="AR5" s="32" t="s">
        <v>87</v>
      </c>
      <c r="AS5" s="83" t="s">
        <v>87</v>
      </c>
      <c r="AT5" s="96" t="s">
        <v>68</v>
      </c>
      <c r="AU5" s="132" t="s">
        <v>169</v>
      </c>
      <c r="AV5" s="132" t="s">
        <v>170</v>
      </c>
      <c r="AW5" s="133" t="s">
        <v>31</v>
      </c>
      <c r="AX5" s="134" t="s">
        <v>171</v>
      </c>
      <c r="AY5" s="132" t="s">
        <v>172</v>
      </c>
      <c r="AZ5" s="132" t="s">
        <v>173</v>
      </c>
      <c r="BA5" s="132" t="s">
        <v>174</v>
      </c>
      <c r="BB5" s="132" t="s">
        <v>175</v>
      </c>
      <c r="BC5" s="132" t="s">
        <v>176</v>
      </c>
      <c r="BD5" s="132" t="s">
        <v>177</v>
      </c>
      <c r="BE5" s="132" t="s">
        <v>178</v>
      </c>
      <c r="BF5" s="132" t="s">
        <v>179</v>
      </c>
      <c r="BG5" s="132" t="s">
        <v>180</v>
      </c>
      <c r="BH5" s="132" t="s">
        <v>181</v>
      </c>
      <c r="BI5" s="132" t="s">
        <v>182</v>
      </c>
      <c r="BJ5" s="132" t="s">
        <v>183</v>
      </c>
      <c r="BK5" s="132" t="s">
        <v>184</v>
      </c>
      <c r="BL5" s="132" t="s">
        <v>185</v>
      </c>
      <c r="BM5" s="132" t="s">
        <v>186</v>
      </c>
      <c r="BN5" s="132" t="s">
        <v>187</v>
      </c>
      <c r="BO5" s="132" t="s">
        <v>188</v>
      </c>
      <c r="BP5" s="132" t="s">
        <v>189</v>
      </c>
      <c r="BQ5" s="132" t="s">
        <v>190</v>
      </c>
      <c r="BR5" s="132" t="s">
        <v>191</v>
      </c>
      <c r="BS5" s="132" t="s">
        <v>192</v>
      </c>
      <c r="BT5" s="132" t="s">
        <v>193</v>
      </c>
      <c r="BU5" s="132" t="s">
        <v>194</v>
      </c>
      <c r="BV5" s="132" t="s">
        <v>195</v>
      </c>
      <c r="BW5" s="132" t="s">
        <v>196</v>
      </c>
      <c r="BX5" s="132" t="s">
        <v>197</v>
      </c>
      <c r="BY5" s="132" t="s">
        <v>198</v>
      </c>
      <c r="BZ5" s="132" t="s">
        <v>199</v>
      </c>
      <c r="CA5" s="132" t="s">
        <v>200</v>
      </c>
      <c r="CB5" s="132" t="s">
        <v>201</v>
      </c>
      <c r="CC5" s="132" t="s">
        <v>202</v>
      </c>
      <c r="CD5" s="132" t="s">
        <v>203</v>
      </c>
      <c r="CE5" s="132" t="s">
        <v>204</v>
      </c>
      <c r="CF5" s="132" t="s">
        <v>205</v>
      </c>
      <c r="CG5" s="132" t="s">
        <v>206</v>
      </c>
      <c r="CH5" s="132" t="s">
        <v>207</v>
      </c>
      <c r="CI5" s="133" t="s">
        <v>208</v>
      </c>
      <c r="CJ5" s="134" t="s">
        <v>209</v>
      </c>
      <c r="CK5" s="132" t="s">
        <v>210</v>
      </c>
      <c r="CL5" s="132" t="s">
        <v>175</v>
      </c>
      <c r="CM5" s="132" t="s">
        <v>176</v>
      </c>
      <c r="CN5" s="132" t="s">
        <v>177</v>
      </c>
      <c r="CO5" s="132" t="s">
        <v>178</v>
      </c>
      <c r="CP5" s="132" t="s">
        <v>179</v>
      </c>
      <c r="CQ5" s="132" t="s">
        <v>180</v>
      </c>
      <c r="CR5" s="132" t="s">
        <v>181</v>
      </c>
      <c r="CS5" s="132" t="s">
        <v>182</v>
      </c>
      <c r="CT5" s="132" t="s">
        <v>183</v>
      </c>
      <c r="CU5" s="132" t="s">
        <v>184</v>
      </c>
      <c r="CV5" s="132" t="s">
        <v>185</v>
      </c>
      <c r="CW5" s="132" t="s">
        <v>186</v>
      </c>
      <c r="CX5" s="132" t="s">
        <v>187</v>
      </c>
      <c r="CY5" s="132" t="s">
        <v>188</v>
      </c>
      <c r="CZ5" s="132" t="s">
        <v>189</v>
      </c>
      <c r="DA5" s="132" t="s">
        <v>190</v>
      </c>
      <c r="DB5" s="132" t="s">
        <v>191</v>
      </c>
      <c r="DC5" s="132" t="s">
        <v>192</v>
      </c>
      <c r="DD5" s="132" t="s">
        <v>193</v>
      </c>
      <c r="DE5" s="132" t="s">
        <v>194</v>
      </c>
      <c r="DF5" s="132" t="s">
        <v>195</v>
      </c>
      <c r="DG5" s="132" t="s">
        <v>196</v>
      </c>
      <c r="DH5" s="132" t="s">
        <v>197</v>
      </c>
      <c r="DI5" s="132" t="s">
        <v>198</v>
      </c>
      <c r="DJ5" s="132" t="s">
        <v>199</v>
      </c>
      <c r="DK5" s="132" t="s">
        <v>200</v>
      </c>
      <c r="DL5" s="132" t="s">
        <v>201</v>
      </c>
      <c r="DM5" s="132" t="s">
        <v>202</v>
      </c>
      <c r="DN5" s="132" t="s">
        <v>203</v>
      </c>
      <c r="DO5" s="132" t="s">
        <v>204</v>
      </c>
      <c r="DP5" s="132" t="s">
        <v>205</v>
      </c>
      <c r="DQ5" s="132" t="s">
        <v>206</v>
      </c>
      <c r="DR5" s="135" t="s">
        <v>211</v>
      </c>
      <c r="DS5" s="132" t="s">
        <v>212</v>
      </c>
      <c r="DT5" s="132" t="s">
        <v>213</v>
      </c>
      <c r="DU5" s="132" t="s">
        <v>214</v>
      </c>
      <c r="DV5" s="136" t="s">
        <v>26</v>
      </c>
      <c r="DW5" s="132" t="s">
        <v>33</v>
      </c>
      <c r="DX5" s="132" t="s">
        <v>34</v>
      </c>
      <c r="DY5" s="132" t="s">
        <v>35</v>
      </c>
      <c r="DZ5" s="132" t="s">
        <v>215</v>
      </c>
      <c r="EA5" s="132" t="s">
        <v>216</v>
      </c>
      <c r="EB5" s="132" t="s">
        <v>217</v>
      </c>
      <c r="EC5" s="132" t="s">
        <v>36</v>
      </c>
      <c r="ED5" s="132" t="s">
        <v>37</v>
      </c>
      <c r="EE5" s="132" t="s">
        <v>38</v>
      </c>
      <c r="EF5" s="132" t="s">
        <v>39</v>
      </c>
      <c r="EG5" s="132" t="s">
        <v>40</v>
      </c>
      <c r="EH5" s="132" t="s">
        <v>41</v>
      </c>
      <c r="EI5" s="132" t="s">
        <v>46</v>
      </c>
      <c r="EJ5" s="132" t="s">
        <v>47</v>
      </c>
      <c r="EK5" s="132" t="s">
        <v>48</v>
      </c>
      <c r="EL5" s="132" t="s">
        <v>49</v>
      </c>
      <c r="EM5" s="132" t="s">
        <v>50</v>
      </c>
      <c r="EN5" s="132" t="s">
        <v>51</v>
      </c>
      <c r="EO5" s="132" t="s">
        <v>42</v>
      </c>
      <c r="EP5" s="132" t="s">
        <v>43</v>
      </c>
      <c r="EQ5" s="132" t="s">
        <v>44</v>
      </c>
      <c r="ER5" s="132" t="s">
        <v>31</v>
      </c>
      <c r="ES5" s="132" t="s">
        <v>45</v>
      </c>
      <c r="ET5" s="132" t="s">
        <v>56</v>
      </c>
      <c r="EU5" s="132" t="s">
        <v>57</v>
      </c>
      <c r="EV5" s="132" t="s">
        <v>52</v>
      </c>
      <c r="EW5" s="132" t="s">
        <v>218</v>
      </c>
      <c r="EX5" s="132" t="s">
        <v>219</v>
      </c>
      <c r="EY5" s="132" t="s">
        <v>53</v>
      </c>
      <c r="EZ5" s="132" t="s">
        <v>54</v>
      </c>
      <c r="FA5" s="132" t="s">
        <v>55</v>
      </c>
      <c r="FB5" s="132" t="s">
        <v>220</v>
      </c>
      <c r="FC5" s="132" t="s">
        <v>221</v>
      </c>
      <c r="FD5" s="132" t="s">
        <v>222</v>
      </c>
      <c r="FE5" s="132" t="s">
        <v>58</v>
      </c>
      <c r="FF5" s="132" t="s">
        <v>223</v>
      </c>
      <c r="FG5" s="132" t="s">
        <v>59</v>
      </c>
      <c r="FH5" s="132" t="s">
        <v>60</v>
      </c>
      <c r="FI5" s="132" t="s">
        <v>1</v>
      </c>
      <c r="FJ5" s="136" t="s">
        <v>26</v>
      </c>
      <c r="FK5" s="132" t="s">
        <v>33</v>
      </c>
      <c r="FL5" s="132" t="s">
        <v>34</v>
      </c>
      <c r="FM5" s="132" t="s">
        <v>35</v>
      </c>
      <c r="FN5" s="132" t="s">
        <v>215</v>
      </c>
      <c r="FO5" s="132" t="s">
        <v>216</v>
      </c>
      <c r="FP5" s="132" t="s">
        <v>217</v>
      </c>
      <c r="FQ5" s="132" t="s">
        <v>36</v>
      </c>
      <c r="FR5" s="132" t="s">
        <v>37</v>
      </c>
      <c r="FS5" s="132" t="s">
        <v>38</v>
      </c>
      <c r="FT5" s="132" t="s">
        <v>39</v>
      </c>
      <c r="FU5" s="132" t="s">
        <v>40</v>
      </c>
      <c r="FV5" s="132" t="s">
        <v>41</v>
      </c>
      <c r="FW5" s="132" t="s">
        <v>46</v>
      </c>
      <c r="FX5" s="132" t="s">
        <v>47</v>
      </c>
      <c r="FY5" s="132" t="s">
        <v>48</v>
      </c>
      <c r="FZ5" s="132" t="s">
        <v>49</v>
      </c>
      <c r="GA5" s="132" t="s">
        <v>50</v>
      </c>
      <c r="GB5" s="132" t="s">
        <v>51</v>
      </c>
      <c r="GC5" s="132" t="s">
        <v>42</v>
      </c>
      <c r="GD5" s="132" t="s">
        <v>43</v>
      </c>
      <c r="GE5" s="132" t="s">
        <v>44</v>
      </c>
      <c r="GF5" s="132" t="s">
        <v>31</v>
      </c>
      <c r="GG5" s="132" t="s">
        <v>45</v>
      </c>
      <c r="GH5" s="132" t="s">
        <v>56</v>
      </c>
      <c r="GI5" s="132" t="s">
        <v>57</v>
      </c>
      <c r="GJ5" s="132" t="s">
        <v>52</v>
      </c>
      <c r="GK5" s="132" t="s">
        <v>218</v>
      </c>
      <c r="GL5" s="132" t="s">
        <v>219</v>
      </c>
      <c r="GM5" s="132" t="s">
        <v>53</v>
      </c>
      <c r="GN5" s="132" t="s">
        <v>54</v>
      </c>
      <c r="GO5" s="132" t="s">
        <v>55</v>
      </c>
      <c r="GP5" s="132" t="s">
        <v>220</v>
      </c>
      <c r="GQ5" s="132" t="s">
        <v>221</v>
      </c>
      <c r="GR5" s="132" t="s">
        <v>222</v>
      </c>
      <c r="GS5" s="132" t="s">
        <v>58</v>
      </c>
      <c r="GT5" s="132" t="s">
        <v>223</v>
      </c>
      <c r="GU5" s="132" t="s">
        <v>59</v>
      </c>
      <c r="GV5" s="132" t="s">
        <v>60</v>
      </c>
      <c r="GW5" s="132" t="s">
        <v>1</v>
      </c>
    </row>
    <row r="6" spans="1:205">
      <c r="A6" s="4"/>
      <c r="B6" s="4"/>
      <c r="C6" s="27"/>
      <c r="D6" s="4"/>
      <c r="E6" s="27"/>
      <c r="F6" s="4"/>
      <c r="G6" s="4"/>
      <c r="H6" s="4"/>
      <c r="I6" s="4"/>
      <c r="J6" s="40" t="s">
        <v>92</v>
      </c>
      <c r="K6" s="81" t="s">
        <v>88</v>
      </c>
      <c r="L6" s="2" t="s">
        <v>89</v>
      </c>
      <c r="M6" s="81"/>
      <c r="N6" s="24" t="s">
        <v>90</v>
      </c>
      <c r="O6" s="4"/>
      <c r="P6" s="4"/>
      <c r="Q6" s="4"/>
      <c r="R6" s="26"/>
      <c r="S6" s="4"/>
      <c r="T6" s="12"/>
      <c r="U6" s="114" t="s">
        <v>76</v>
      </c>
      <c r="V6" s="8"/>
      <c r="W6" s="114"/>
      <c r="X6" s="115"/>
      <c r="Y6" s="90"/>
      <c r="Z6" s="2"/>
      <c r="AA6" s="2"/>
      <c r="AB6" s="12"/>
      <c r="AC6" s="2"/>
      <c r="AD6" s="2"/>
      <c r="AE6" s="12"/>
      <c r="AF6" s="2"/>
      <c r="AG6" s="2"/>
      <c r="AH6" s="2"/>
      <c r="AI6" s="2"/>
      <c r="AJ6" s="4"/>
      <c r="AK6" s="4"/>
      <c r="AL6" s="4"/>
      <c r="AM6" s="25"/>
      <c r="AN6" s="61"/>
      <c r="AO6" s="88"/>
      <c r="AP6" s="49"/>
      <c r="AQ6" s="88"/>
      <c r="AR6" s="49"/>
      <c r="AS6" s="88"/>
      <c r="AT6" s="93"/>
      <c r="AU6" s="113"/>
      <c r="AV6" s="113"/>
      <c r="AW6" s="137"/>
      <c r="AX6" s="138"/>
      <c r="AY6" s="113"/>
      <c r="AZ6" s="113"/>
      <c r="BA6" s="113"/>
      <c r="BB6" s="113" t="s">
        <v>133</v>
      </c>
      <c r="BC6" s="113" t="s">
        <v>134</v>
      </c>
      <c r="BD6" s="113" t="s">
        <v>135</v>
      </c>
      <c r="BE6" s="113" t="s">
        <v>136</v>
      </c>
      <c r="BF6" s="113" t="s">
        <v>137</v>
      </c>
      <c r="BG6" s="113" t="s">
        <v>138</v>
      </c>
      <c r="BH6" s="113" t="s">
        <v>139</v>
      </c>
      <c r="BI6" s="113" t="s">
        <v>140</v>
      </c>
      <c r="BJ6" s="113" t="s">
        <v>141</v>
      </c>
      <c r="BK6" s="113" t="s">
        <v>142</v>
      </c>
      <c r="BL6" s="113" t="s">
        <v>143</v>
      </c>
      <c r="BM6" s="113" t="s">
        <v>144</v>
      </c>
      <c r="BN6" s="113" t="s">
        <v>145</v>
      </c>
      <c r="BO6" s="113" t="s">
        <v>146</v>
      </c>
      <c r="BP6" s="113" t="s">
        <v>147</v>
      </c>
      <c r="BQ6" s="113" t="s">
        <v>148</v>
      </c>
      <c r="BR6" s="113" t="s">
        <v>149</v>
      </c>
      <c r="BS6" s="113" t="s">
        <v>150</v>
      </c>
      <c r="BT6" s="113" t="s">
        <v>151</v>
      </c>
      <c r="BU6" s="113" t="s">
        <v>152</v>
      </c>
      <c r="BV6" s="113" t="s">
        <v>153</v>
      </c>
      <c r="BW6" s="113" t="s">
        <v>154</v>
      </c>
      <c r="BX6" s="113" t="s">
        <v>155</v>
      </c>
      <c r="BY6" s="113" t="s">
        <v>156</v>
      </c>
      <c r="BZ6" s="113" t="s">
        <v>157</v>
      </c>
      <c r="CA6" s="113" t="s">
        <v>158</v>
      </c>
      <c r="CB6" s="113" t="s">
        <v>159</v>
      </c>
      <c r="CC6" s="113" t="s">
        <v>160</v>
      </c>
      <c r="CD6" s="113" t="s">
        <v>161</v>
      </c>
      <c r="CE6" s="113" t="s">
        <v>162</v>
      </c>
      <c r="CF6" s="113" t="s">
        <v>163</v>
      </c>
      <c r="CG6" s="113" t="s">
        <v>164</v>
      </c>
      <c r="CH6" s="113"/>
      <c r="CI6" s="137"/>
      <c r="CJ6" s="138"/>
      <c r="CK6" s="113"/>
      <c r="CL6" s="113" t="s">
        <v>133</v>
      </c>
      <c r="CM6" s="113" t="s">
        <v>134</v>
      </c>
      <c r="CN6" s="113" t="s">
        <v>135</v>
      </c>
      <c r="CO6" s="113" t="s">
        <v>136</v>
      </c>
      <c r="CP6" s="113" t="s">
        <v>137</v>
      </c>
      <c r="CQ6" s="113" t="s">
        <v>138</v>
      </c>
      <c r="CR6" s="113" t="s">
        <v>139</v>
      </c>
      <c r="CS6" s="113" t="s">
        <v>140</v>
      </c>
      <c r="CT6" s="113" t="s">
        <v>141</v>
      </c>
      <c r="CU6" s="113" t="s">
        <v>142</v>
      </c>
      <c r="CV6" s="113" t="s">
        <v>143</v>
      </c>
      <c r="CW6" s="113" t="s">
        <v>144</v>
      </c>
      <c r="CX6" s="113" t="s">
        <v>145</v>
      </c>
      <c r="CY6" s="113" t="s">
        <v>146</v>
      </c>
      <c r="CZ6" s="113" t="s">
        <v>147</v>
      </c>
      <c r="DA6" s="113" t="s">
        <v>148</v>
      </c>
      <c r="DB6" s="113" t="s">
        <v>149</v>
      </c>
      <c r="DC6" s="113" t="s">
        <v>150</v>
      </c>
      <c r="DD6" s="113" t="s">
        <v>151</v>
      </c>
      <c r="DE6" s="113" t="s">
        <v>152</v>
      </c>
      <c r="DF6" s="113" t="s">
        <v>153</v>
      </c>
      <c r="DG6" s="113" t="s">
        <v>154</v>
      </c>
      <c r="DH6" s="113" t="s">
        <v>155</v>
      </c>
      <c r="DI6" s="113" t="s">
        <v>156</v>
      </c>
      <c r="DJ6" s="113" t="s">
        <v>157</v>
      </c>
      <c r="DK6" s="113" t="s">
        <v>158</v>
      </c>
      <c r="DL6" s="113" t="s">
        <v>159</v>
      </c>
      <c r="DM6" s="113" t="s">
        <v>160</v>
      </c>
      <c r="DN6" s="113" t="s">
        <v>161</v>
      </c>
      <c r="DO6" s="113" t="s">
        <v>162</v>
      </c>
      <c r="DP6" s="113" t="s">
        <v>163</v>
      </c>
      <c r="DQ6" s="113" t="s">
        <v>164</v>
      </c>
      <c r="DR6" s="139"/>
      <c r="DS6" s="113"/>
      <c r="DT6" s="113"/>
      <c r="DU6" s="113"/>
      <c r="DV6" s="140" t="s">
        <v>68</v>
      </c>
      <c r="DW6" s="113" t="s">
        <v>69</v>
      </c>
      <c r="DX6" s="113" t="s">
        <v>69</v>
      </c>
      <c r="DY6" s="113" t="s">
        <v>69</v>
      </c>
      <c r="DZ6" s="113" t="s">
        <v>69</v>
      </c>
      <c r="EA6" s="113" t="s">
        <v>69</v>
      </c>
      <c r="EB6" s="113" t="s">
        <v>69</v>
      </c>
      <c r="EC6" s="113" t="s">
        <v>70</v>
      </c>
      <c r="ED6" s="113" t="s">
        <v>70</v>
      </c>
      <c r="EE6" s="113" t="s">
        <v>70</v>
      </c>
      <c r="EF6" s="113" t="s">
        <v>71</v>
      </c>
      <c r="EG6" s="113" t="s">
        <v>71</v>
      </c>
      <c r="EH6" s="113" t="s">
        <v>71</v>
      </c>
      <c r="EI6" s="113" t="s">
        <v>73</v>
      </c>
      <c r="EJ6" s="113" t="s">
        <v>73</v>
      </c>
      <c r="EK6" s="113" t="s">
        <v>73</v>
      </c>
      <c r="EL6" s="113" t="s">
        <v>73</v>
      </c>
      <c r="EM6" s="113" t="s">
        <v>73</v>
      </c>
      <c r="EN6" s="113" t="s">
        <v>73</v>
      </c>
      <c r="EO6" s="113" t="s">
        <v>72</v>
      </c>
      <c r="EP6" s="113" t="s">
        <v>72</v>
      </c>
      <c r="EQ6" s="113" t="s">
        <v>72</v>
      </c>
      <c r="ER6" s="113" t="s">
        <v>224</v>
      </c>
      <c r="ES6" s="113" t="s">
        <v>42</v>
      </c>
      <c r="ET6" s="113"/>
      <c r="EU6" s="113"/>
      <c r="EV6" s="113" t="s">
        <v>62</v>
      </c>
      <c r="EW6" s="113" t="s">
        <v>62</v>
      </c>
      <c r="EX6" s="113" t="s">
        <v>62</v>
      </c>
      <c r="EY6" s="113"/>
      <c r="EZ6" s="113"/>
      <c r="FA6" s="113"/>
      <c r="FB6" s="113" t="s">
        <v>74</v>
      </c>
      <c r="FC6" s="113" t="s">
        <v>74</v>
      </c>
      <c r="FD6" s="113" t="s">
        <v>74</v>
      </c>
      <c r="FE6" s="113" t="s">
        <v>73</v>
      </c>
      <c r="FF6" s="113" t="s">
        <v>75</v>
      </c>
      <c r="FG6" s="113" t="s">
        <v>73</v>
      </c>
      <c r="FH6" s="113" t="s">
        <v>75</v>
      </c>
      <c r="FI6" s="113"/>
      <c r="FJ6" s="140" t="s">
        <v>68</v>
      </c>
      <c r="FK6" s="113" t="s">
        <v>69</v>
      </c>
      <c r="FL6" s="113" t="s">
        <v>69</v>
      </c>
      <c r="FM6" s="113" t="s">
        <v>69</v>
      </c>
      <c r="FN6" s="113" t="s">
        <v>69</v>
      </c>
      <c r="FO6" s="113" t="s">
        <v>69</v>
      </c>
      <c r="FP6" s="113" t="s">
        <v>69</v>
      </c>
      <c r="FQ6" s="113" t="s">
        <v>70</v>
      </c>
      <c r="FR6" s="113" t="s">
        <v>70</v>
      </c>
      <c r="FS6" s="113" t="s">
        <v>70</v>
      </c>
      <c r="FT6" s="113" t="s">
        <v>71</v>
      </c>
      <c r="FU6" s="113" t="s">
        <v>71</v>
      </c>
      <c r="FV6" s="113" t="s">
        <v>71</v>
      </c>
      <c r="FW6" s="113" t="s">
        <v>73</v>
      </c>
      <c r="FX6" s="113" t="s">
        <v>73</v>
      </c>
      <c r="FY6" s="113" t="s">
        <v>73</v>
      </c>
      <c r="FZ6" s="113" t="s">
        <v>73</v>
      </c>
      <c r="GA6" s="113" t="s">
        <v>73</v>
      </c>
      <c r="GB6" s="113" t="s">
        <v>73</v>
      </c>
      <c r="GC6" s="113" t="s">
        <v>72</v>
      </c>
      <c r="GD6" s="113" t="s">
        <v>72</v>
      </c>
      <c r="GE6" s="113" t="s">
        <v>72</v>
      </c>
      <c r="GF6" s="113" t="s">
        <v>224</v>
      </c>
      <c r="GG6" s="113" t="s">
        <v>42</v>
      </c>
      <c r="GH6" s="113"/>
      <c r="GI6" s="113"/>
      <c r="GJ6" s="113" t="s">
        <v>62</v>
      </c>
      <c r="GK6" s="113" t="s">
        <v>62</v>
      </c>
      <c r="GL6" s="113" t="s">
        <v>62</v>
      </c>
      <c r="GM6" s="113"/>
      <c r="GN6" s="113"/>
      <c r="GO6" s="113"/>
      <c r="GP6" s="113" t="s">
        <v>74</v>
      </c>
      <c r="GQ6" s="113" t="s">
        <v>74</v>
      </c>
      <c r="GR6" s="113" t="s">
        <v>74</v>
      </c>
      <c r="GS6" s="113" t="s">
        <v>73</v>
      </c>
      <c r="GT6" s="113" t="s">
        <v>75</v>
      </c>
      <c r="GU6" s="113" t="s">
        <v>73</v>
      </c>
      <c r="GV6" s="113" t="s">
        <v>75</v>
      </c>
      <c r="GW6" s="113"/>
    </row>
    <row r="7" spans="1:205" s="11" customFormat="1">
      <c r="A7" s="9"/>
      <c r="B7" s="9"/>
      <c r="C7" s="41"/>
      <c r="D7" s="9"/>
      <c r="E7" s="41"/>
      <c r="F7" s="9"/>
      <c r="G7" s="9"/>
      <c r="H7" s="9"/>
      <c r="I7" s="9"/>
      <c r="J7" s="42"/>
      <c r="K7" s="84" t="s">
        <v>93</v>
      </c>
      <c r="L7" s="9"/>
      <c r="M7" s="84"/>
      <c r="N7" s="43"/>
      <c r="O7" s="9"/>
      <c r="P7" s="9"/>
      <c r="Q7" s="9"/>
      <c r="R7" s="157" t="s">
        <v>130</v>
      </c>
      <c r="S7" s="158"/>
      <c r="T7" s="159"/>
      <c r="U7" s="116">
        <f>MIN(U8:U29)</f>
        <v>5.2090909090909507</v>
      </c>
      <c r="V7" s="10"/>
      <c r="W7" s="10"/>
      <c r="X7" s="117"/>
      <c r="Y7" s="91"/>
      <c r="Z7" s="9"/>
      <c r="AA7" s="9"/>
      <c r="AB7" s="13"/>
      <c r="AC7" s="9"/>
      <c r="AD7" s="9"/>
      <c r="AE7" s="13"/>
      <c r="AF7" s="9"/>
      <c r="AG7" s="80"/>
      <c r="AH7" s="80"/>
      <c r="AI7" s="80"/>
      <c r="AJ7" s="9"/>
      <c r="AK7" s="9"/>
      <c r="AL7" s="9"/>
      <c r="AM7" s="44"/>
      <c r="AN7" s="99"/>
      <c r="AO7" s="118"/>
      <c r="AQ7" s="118"/>
      <c r="AS7" s="118"/>
      <c r="AT7" s="97"/>
      <c r="AU7" s="141"/>
      <c r="AV7" s="142" t="s">
        <v>61</v>
      </c>
      <c r="AW7" s="143" t="s">
        <v>225</v>
      </c>
      <c r="AX7" s="142" t="s">
        <v>66</v>
      </c>
      <c r="AY7" s="142" t="s">
        <v>67</v>
      </c>
      <c r="AZ7" s="142" t="s">
        <v>67</v>
      </c>
      <c r="BA7" s="142" t="s">
        <v>67</v>
      </c>
      <c r="BB7" s="142" t="s">
        <v>66</v>
      </c>
      <c r="BC7" s="142" t="s">
        <v>66</v>
      </c>
      <c r="BD7" s="142" t="s">
        <v>66</v>
      </c>
      <c r="BE7" s="142" t="s">
        <v>66</v>
      </c>
      <c r="BF7" s="142" t="s">
        <v>66</v>
      </c>
      <c r="BG7" s="142" t="s">
        <v>66</v>
      </c>
      <c r="BH7" s="142" t="s">
        <v>66</v>
      </c>
      <c r="BI7" s="142" t="s">
        <v>66</v>
      </c>
      <c r="BJ7" s="142" t="s">
        <v>66</v>
      </c>
      <c r="BK7" s="142" t="s">
        <v>66</v>
      </c>
      <c r="BL7" s="142" t="s">
        <v>66</v>
      </c>
      <c r="BM7" s="142" t="s">
        <v>66</v>
      </c>
      <c r="BN7" s="142" t="s">
        <v>66</v>
      </c>
      <c r="BO7" s="142" t="s">
        <v>66</v>
      </c>
      <c r="BP7" s="142" t="s">
        <v>66</v>
      </c>
      <c r="BQ7" s="142" t="s">
        <v>66</v>
      </c>
      <c r="BR7" s="142" t="s">
        <v>66</v>
      </c>
      <c r="BS7" s="142" t="s">
        <v>66</v>
      </c>
      <c r="BT7" s="142" t="s">
        <v>66</v>
      </c>
      <c r="BU7" s="142" t="s">
        <v>66</v>
      </c>
      <c r="BV7" s="142" t="s">
        <v>66</v>
      </c>
      <c r="BW7" s="142" t="s">
        <v>66</v>
      </c>
      <c r="BX7" s="142" t="s">
        <v>66</v>
      </c>
      <c r="BY7" s="142" t="s">
        <v>66</v>
      </c>
      <c r="BZ7" s="142" t="s">
        <v>66</v>
      </c>
      <c r="CA7" s="142" t="s">
        <v>66</v>
      </c>
      <c r="CB7" s="142" t="s">
        <v>66</v>
      </c>
      <c r="CC7" s="142" t="s">
        <v>66</v>
      </c>
      <c r="CD7" s="142" t="s">
        <v>66</v>
      </c>
      <c r="CE7" s="142" t="s">
        <v>66</v>
      </c>
      <c r="CF7" s="142" t="s">
        <v>66</v>
      </c>
      <c r="CG7" s="142" t="s">
        <v>66</v>
      </c>
      <c r="CH7" s="142" t="s">
        <v>226</v>
      </c>
      <c r="CI7" s="143" t="s">
        <v>226</v>
      </c>
      <c r="CJ7" s="142" t="s">
        <v>86</v>
      </c>
      <c r="CK7" s="142" t="s">
        <v>67</v>
      </c>
      <c r="CL7" s="142" t="s">
        <v>86</v>
      </c>
      <c r="CM7" s="142" t="s">
        <v>86</v>
      </c>
      <c r="CN7" s="142" t="s">
        <v>86</v>
      </c>
      <c r="CO7" s="142" t="s">
        <v>86</v>
      </c>
      <c r="CP7" s="142" t="s">
        <v>86</v>
      </c>
      <c r="CQ7" s="142" t="s">
        <v>86</v>
      </c>
      <c r="CR7" s="142" t="s">
        <v>86</v>
      </c>
      <c r="CS7" s="142" t="s">
        <v>86</v>
      </c>
      <c r="CT7" s="142" t="s">
        <v>86</v>
      </c>
      <c r="CU7" s="142" t="s">
        <v>86</v>
      </c>
      <c r="CV7" s="142" t="s">
        <v>86</v>
      </c>
      <c r="CW7" s="142" t="s">
        <v>86</v>
      </c>
      <c r="CX7" s="142" t="s">
        <v>86</v>
      </c>
      <c r="CY7" s="142" t="s">
        <v>86</v>
      </c>
      <c r="CZ7" s="142" t="s">
        <v>86</v>
      </c>
      <c r="DA7" s="142" t="s">
        <v>86</v>
      </c>
      <c r="DB7" s="142" t="s">
        <v>86</v>
      </c>
      <c r="DC7" s="142" t="s">
        <v>86</v>
      </c>
      <c r="DD7" s="142" t="s">
        <v>86</v>
      </c>
      <c r="DE7" s="142" t="s">
        <v>86</v>
      </c>
      <c r="DF7" s="142" t="s">
        <v>86</v>
      </c>
      <c r="DG7" s="142" t="s">
        <v>86</v>
      </c>
      <c r="DH7" s="142" t="s">
        <v>86</v>
      </c>
      <c r="DI7" s="142" t="s">
        <v>86</v>
      </c>
      <c r="DJ7" s="142" t="s">
        <v>86</v>
      </c>
      <c r="DK7" s="142" t="s">
        <v>86</v>
      </c>
      <c r="DL7" s="142" t="s">
        <v>86</v>
      </c>
      <c r="DM7" s="142" t="s">
        <v>86</v>
      </c>
      <c r="DN7" s="142" t="s">
        <v>86</v>
      </c>
      <c r="DO7" s="142" t="s">
        <v>86</v>
      </c>
      <c r="DP7" s="142" t="s">
        <v>86</v>
      </c>
      <c r="DQ7" s="142" t="s">
        <v>86</v>
      </c>
      <c r="DR7" s="144"/>
      <c r="DS7" s="142" t="s">
        <v>227</v>
      </c>
      <c r="DT7" s="142" t="s">
        <v>227</v>
      </c>
      <c r="DU7" s="142" t="s">
        <v>227</v>
      </c>
      <c r="DV7" s="140"/>
      <c r="DW7" s="150" t="s">
        <v>228</v>
      </c>
      <c r="DX7" s="150"/>
      <c r="DY7" s="150"/>
      <c r="DZ7" s="150"/>
      <c r="EA7" s="150"/>
      <c r="EB7" s="150"/>
      <c r="EC7" s="138"/>
      <c r="ED7" s="138"/>
      <c r="EE7" s="138"/>
      <c r="EF7" s="138"/>
      <c r="EG7" s="138"/>
      <c r="EH7" s="138"/>
      <c r="EI7" s="138"/>
      <c r="EJ7" s="138"/>
      <c r="EK7" s="138"/>
      <c r="EL7" s="138"/>
      <c r="EM7" s="138"/>
      <c r="EN7" s="138"/>
      <c r="EO7" s="138"/>
      <c r="EP7" s="138"/>
      <c r="EQ7" s="138"/>
      <c r="ER7" s="138"/>
      <c r="ES7" s="138"/>
      <c r="ET7" s="138"/>
      <c r="EU7" s="138"/>
      <c r="EV7" s="138"/>
      <c r="EW7" s="138"/>
      <c r="EX7" s="138"/>
      <c r="EY7" s="138"/>
      <c r="EZ7" s="138"/>
      <c r="FA7" s="138"/>
      <c r="FB7" s="138"/>
      <c r="FC7" s="138"/>
      <c r="FD7" s="138"/>
      <c r="FE7" s="138"/>
      <c r="FF7" s="138"/>
      <c r="FG7" s="138"/>
      <c r="FH7" s="138"/>
      <c r="FI7" s="138"/>
      <c r="FJ7" s="140"/>
      <c r="FK7" s="150" t="s">
        <v>228</v>
      </c>
      <c r="FL7" s="150"/>
      <c r="FM7" s="150"/>
      <c r="FN7" s="150"/>
      <c r="FO7" s="150"/>
      <c r="FP7" s="150"/>
      <c r="FQ7" s="138"/>
      <c r="FR7" s="138"/>
      <c r="FS7" s="138"/>
      <c r="FT7" s="138"/>
      <c r="FU7" s="138"/>
      <c r="FV7" s="138"/>
      <c r="FW7" s="138"/>
      <c r="FX7" s="138"/>
      <c r="FY7" s="138"/>
      <c r="FZ7" s="138"/>
      <c r="GA7" s="138"/>
      <c r="GB7" s="138"/>
      <c r="GC7" s="138"/>
      <c r="GD7" s="138"/>
      <c r="GE7" s="138"/>
      <c r="GF7" s="138"/>
      <c r="GG7" s="138"/>
      <c r="GH7" s="138"/>
      <c r="GI7" s="138"/>
      <c r="GJ7" s="138"/>
      <c r="GK7" s="138"/>
      <c r="GL7" s="138"/>
      <c r="GM7" s="138"/>
      <c r="GN7" s="138"/>
      <c r="GO7" s="138"/>
      <c r="GP7" s="138"/>
      <c r="GQ7" s="138"/>
      <c r="GR7" s="138"/>
      <c r="GS7" s="138"/>
      <c r="GT7" s="138"/>
      <c r="GU7" s="138"/>
      <c r="GV7" s="138"/>
      <c r="GW7" s="138"/>
    </row>
    <row r="8" spans="1:205">
      <c r="A8" s="15">
        <v>5417</v>
      </c>
      <c r="B8" s="15" t="s">
        <v>129</v>
      </c>
      <c r="C8">
        <v>9</v>
      </c>
      <c r="D8">
        <v>17</v>
      </c>
      <c r="E8">
        <v>2014</v>
      </c>
      <c r="F8">
        <v>949</v>
      </c>
      <c r="G8" s="16">
        <v>14.943300000000001</v>
      </c>
      <c r="H8" s="16">
        <v>23.614059999999998</v>
      </c>
      <c r="I8" t="s">
        <v>128</v>
      </c>
      <c r="J8">
        <v>0</v>
      </c>
      <c r="K8" s="85">
        <f>20*0.3048</f>
        <v>6.0960000000000001</v>
      </c>
      <c r="L8" s="119">
        <v>5.69</v>
      </c>
      <c r="M8" s="66" t="s">
        <v>108</v>
      </c>
      <c r="N8" s="50"/>
      <c r="O8" s="48">
        <v>5.6250000000000044</v>
      </c>
      <c r="P8" s="48">
        <v>3.5000000000000306</v>
      </c>
      <c r="Q8" s="48">
        <v>2.1249999999999738</v>
      </c>
      <c r="R8" s="51">
        <v>0.4750000000000032</v>
      </c>
      <c r="S8" s="52">
        <v>0.4750000000000032</v>
      </c>
      <c r="T8" s="120" t="s">
        <v>131</v>
      </c>
      <c r="U8" s="59">
        <v>6.1000000000000076</v>
      </c>
      <c r="V8" s="48">
        <v>3.9750000000000338</v>
      </c>
      <c r="W8" s="59">
        <v>2.1249999999999738</v>
      </c>
      <c r="X8" s="58"/>
      <c r="Y8" s="66"/>
      <c r="Z8" s="53">
        <v>9</v>
      </c>
      <c r="AA8" s="53">
        <v>58</v>
      </c>
      <c r="AB8" s="54">
        <v>16</v>
      </c>
      <c r="AC8" s="53">
        <v>10</v>
      </c>
      <c r="AD8" s="53">
        <v>1</v>
      </c>
      <c r="AE8" s="54">
        <v>7</v>
      </c>
      <c r="AF8" s="55">
        <v>5.74837209302326</v>
      </c>
      <c r="AG8" s="55">
        <v>24.228488372093</v>
      </c>
      <c r="AH8" s="55">
        <v>33.980930232558002</v>
      </c>
      <c r="AI8" s="55">
        <v>21.3200000000001</v>
      </c>
      <c r="AJ8" s="56">
        <v>3.5831395348837201</v>
      </c>
      <c r="AK8" s="56"/>
      <c r="AL8" s="56"/>
      <c r="AM8" s="57">
        <v>172</v>
      </c>
      <c r="AN8" s="103"/>
      <c r="AO8" s="122"/>
      <c r="AU8">
        <v>23</v>
      </c>
      <c r="AV8">
        <v>5.93</v>
      </c>
      <c r="AW8" s="14">
        <v>24.47</v>
      </c>
      <c r="AX8" s="20">
        <v>18.7</v>
      </c>
      <c r="AY8">
        <v>7.92</v>
      </c>
      <c r="AZ8">
        <v>40.479999999999997</v>
      </c>
      <c r="BA8">
        <v>156.34</v>
      </c>
      <c r="BB8">
        <v>0.59</v>
      </c>
      <c r="BC8">
        <v>0.48</v>
      </c>
      <c r="BD8">
        <v>0.38</v>
      </c>
      <c r="BE8">
        <v>0.32</v>
      </c>
      <c r="BF8">
        <v>0.32</v>
      </c>
      <c r="BG8">
        <v>0.41</v>
      </c>
      <c r="BH8">
        <v>0.52</v>
      </c>
      <c r="BI8">
        <v>0.54</v>
      </c>
      <c r="BJ8">
        <v>0.56000000000000005</v>
      </c>
      <c r="BK8">
        <v>0.61</v>
      </c>
      <c r="BL8">
        <v>0.61</v>
      </c>
      <c r="BM8">
        <v>0.64</v>
      </c>
      <c r="BN8">
        <v>0.67</v>
      </c>
      <c r="BO8">
        <v>0.7</v>
      </c>
      <c r="BP8">
        <v>0.73</v>
      </c>
      <c r="BQ8">
        <v>0.73</v>
      </c>
      <c r="BR8">
        <v>0.75</v>
      </c>
      <c r="BS8">
        <v>0.77</v>
      </c>
      <c r="BT8">
        <v>0.77</v>
      </c>
      <c r="BU8">
        <v>0.78</v>
      </c>
      <c r="BV8">
        <v>0.79</v>
      </c>
      <c r="BW8">
        <v>0.81</v>
      </c>
      <c r="BX8">
        <v>0.79</v>
      </c>
      <c r="BY8">
        <v>0.75</v>
      </c>
      <c r="BZ8">
        <v>0.72</v>
      </c>
      <c r="CA8">
        <v>0.65</v>
      </c>
      <c r="CB8">
        <v>0.54</v>
      </c>
      <c r="CC8">
        <v>0.45</v>
      </c>
      <c r="CD8">
        <v>0.38</v>
      </c>
      <c r="CE8">
        <v>0.34</v>
      </c>
      <c r="CF8">
        <v>0.31</v>
      </c>
      <c r="CG8">
        <v>0.27</v>
      </c>
      <c r="CH8">
        <v>11.11</v>
      </c>
      <c r="CI8" s="14">
        <v>7.59</v>
      </c>
      <c r="CJ8" s="20">
        <v>18.22</v>
      </c>
      <c r="CK8">
        <v>5.8</v>
      </c>
      <c r="CL8">
        <v>3.26</v>
      </c>
      <c r="CM8">
        <v>2.2599999999999998</v>
      </c>
      <c r="CN8">
        <v>1.53</v>
      </c>
      <c r="CO8">
        <v>1.08</v>
      </c>
      <c r="CP8">
        <v>0.91</v>
      </c>
      <c r="CQ8">
        <v>0.98</v>
      </c>
      <c r="CR8">
        <v>1.06</v>
      </c>
      <c r="CS8">
        <v>0.93</v>
      </c>
      <c r="CT8">
        <v>0.83</v>
      </c>
      <c r="CU8">
        <v>0.76</v>
      </c>
      <c r="CV8">
        <v>0.64</v>
      </c>
      <c r="CW8">
        <v>0.57999999999999996</v>
      </c>
      <c r="CX8">
        <v>0.51</v>
      </c>
      <c r="CY8">
        <v>0.45</v>
      </c>
      <c r="CZ8">
        <v>0.4</v>
      </c>
      <c r="DA8">
        <v>0.34</v>
      </c>
      <c r="DB8">
        <v>0.28999999999999998</v>
      </c>
      <c r="DC8">
        <v>0.25</v>
      </c>
      <c r="DD8">
        <v>0.22</v>
      </c>
      <c r="DE8">
        <v>0.19</v>
      </c>
      <c r="DF8">
        <v>0.16</v>
      </c>
      <c r="DG8">
        <v>0.14000000000000001</v>
      </c>
      <c r="DH8">
        <v>0.11</v>
      </c>
      <c r="DI8">
        <v>0.09</v>
      </c>
      <c r="DJ8">
        <v>7.0000000000000007E-2</v>
      </c>
      <c r="DK8">
        <v>0.06</v>
      </c>
      <c r="DL8">
        <v>0.04</v>
      </c>
      <c r="DM8">
        <v>0.03</v>
      </c>
      <c r="DN8">
        <v>0.02</v>
      </c>
      <c r="DO8">
        <v>0.02</v>
      </c>
      <c r="DP8">
        <v>0.01</v>
      </c>
      <c r="DQ8">
        <v>0.01</v>
      </c>
      <c r="DR8" s="121">
        <v>0.78</v>
      </c>
      <c r="DS8">
        <v>4.9400000000000004</v>
      </c>
      <c r="DT8" t="s">
        <v>126</v>
      </c>
      <c r="DU8" t="s">
        <v>126</v>
      </c>
      <c r="DV8" s="145">
        <v>5.5940000000000003</v>
      </c>
      <c r="DW8" s="146">
        <v>6.907</v>
      </c>
      <c r="DX8" s="146">
        <v>0</v>
      </c>
      <c r="DY8" s="146">
        <v>0</v>
      </c>
      <c r="DZ8" s="146">
        <v>12.948</v>
      </c>
      <c r="EA8" s="146">
        <v>9.0340000000000007</v>
      </c>
      <c r="EB8" s="146">
        <v>19.741</v>
      </c>
      <c r="EC8" s="146">
        <v>91.103999999999999</v>
      </c>
      <c r="ED8" s="146">
        <v>94.313999999999993</v>
      </c>
      <c r="EE8" s="146">
        <v>90.733999999999995</v>
      </c>
      <c r="EF8" s="146">
        <v>88.716999999999999</v>
      </c>
      <c r="EG8" s="146">
        <v>92.373999999999995</v>
      </c>
      <c r="EH8" s="146">
        <v>93.531999999999996</v>
      </c>
      <c r="EI8" s="146">
        <v>145.946</v>
      </c>
      <c r="EJ8" s="146">
        <v>-40.378999999999998</v>
      </c>
      <c r="EK8" s="146">
        <v>108.355</v>
      </c>
      <c r="EL8" s="146">
        <v>72.805000000000007</v>
      </c>
      <c r="EM8" s="146">
        <v>-88.399000000000001</v>
      </c>
      <c r="EN8" s="146">
        <v>389.661</v>
      </c>
      <c r="EO8" s="146">
        <v>222.80500000000001</v>
      </c>
      <c r="EP8" s="146">
        <v>12.894</v>
      </c>
      <c r="EQ8" s="146">
        <v>10.815</v>
      </c>
      <c r="ER8" s="146">
        <v>24.712</v>
      </c>
      <c r="ES8" s="146">
        <v>221.44499999999999</v>
      </c>
      <c r="ET8" s="146">
        <v>-2.2730000000000001</v>
      </c>
      <c r="EU8" s="146">
        <v>4.4999999999999998E-2</v>
      </c>
      <c r="EV8" s="146">
        <v>6.7050000000000001</v>
      </c>
      <c r="EW8" s="146">
        <v>5</v>
      </c>
      <c r="EX8" s="146">
        <v>2.9430000000000001</v>
      </c>
      <c r="EY8" s="146">
        <v>-5.6379999999999999</v>
      </c>
      <c r="EZ8" s="146">
        <v>5.0030000000000001</v>
      </c>
      <c r="FA8" s="146">
        <v>1.742</v>
      </c>
      <c r="FB8" s="146">
        <v>10.218</v>
      </c>
      <c r="FC8" s="146">
        <v>4.6310000000000002</v>
      </c>
      <c r="FD8" s="146">
        <v>2.5979999999999999</v>
      </c>
      <c r="FE8" s="146">
        <v>-108.355</v>
      </c>
      <c r="FF8" s="146">
        <v>10.944000000000001</v>
      </c>
      <c r="FG8" s="146">
        <v>304.20600000000002</v>
      </c>
      <c r="FH8" s="146">
        <v>6.1449999999999996</v>
      </c>
      <c r="FI8" s="146">
        <v>1464</v>
      </c>
      <c r="FJ8" s="145">
        <v>6.0010000000000003</v>
      </c>
      <c r="FK8" s="146">
        <v>6.0830000000000002</v>
      </c>
      <c r="FL8" s="146">
        <v>0</v>
      </c>
      <c r="FM8" s="146">
        <v>0</v>
      </c>
      <c r="FN8" s="146">
        <v>13.422000000000001</v>
      </c>
      <c r="FO8" s="146">
        <v>9.952</v>
      </c>
      <c r="FP8" s="146">
        <v>18.228000000000002</v>
      </c>
      <c r="FQ8" s="146">
        <v>116.569</v>
      </c>
      <c r="FR8" s="146">
        <v>118.458</v>
      </c>
      <c r="FS8" s="146">
        <v>115.148</v>
      </c>
      <c r="FT8" s="146">
        <v>91.888999999999996</v>
      </c>
      <c r="FU8" s="146">
        <v>92.061000000000007</v>
      </c>
      <c r="FV8" s="146">
        <v>88.332999999999998</v>
      </c>
      <c r="FW8" s="146">
        <v>162.14500000000001</v>
      </c>
      <c r="FX8" s="146">
        <v>33.231000000000002</v>
      </c>
      <c r="FY8" s="146">
        <v>-140.374</v>
      </c>
      <c r="FZ8" s="146">
        <v>80.3</v>
      </c>
      <c r="GA8" s="146">
        <v>-60.226999999999997</v>
      </c>
      <c r="GB8" s="146">
        <v>332.08300000000003</v>
      </c>
      <c r="GC8" s="146">
        <v>0</v>
      </c>
      <c r="GD8" s="146">
        <v>0</v>
      </c>
      <c r="GE8" s="146">
        <v>0</v>
      </c>
      <c r="GF8" s="146">
        <v>24.344000000000001</v>
      </c>
      <c r="GG8" s="146">
        <v>312.85199999999998</v>
      </c>
      <c r="GH8" s="146">
        <v>-2.2730000000000001</v>
      </c>
      <c r="GI8" s="146">
        <v>4.4999999999999998E-2</v>
      </c>
      <c r="GJ8" s="146">
        <v>19.722000000000001</v>
      </c>
      <c r="GK8" s="146">
        <v>5</v>
      </c>
      <c r="GL8" s="146">
        <v>11.942</v>
      </c>
      <c r="GM8" s="146">
        <v>-18.103999999999999</v>
      </c>
      <c r="GN8" s="146">
        <v>-11.247999999999999</v>
      </c>
      <c r="GO8" s="146">
        <v>3.6779999999999999</v>
      </c>
      <c r="GP8" s="146">
        <v>2.4980000000000002</v>
      </c>
      <c r="GQ8" s="146">
        <v>4.7279999999999998</v>
      </c>
      <c r="GR8" s="146">
        <v>1.865</v>
      </c>
      <c r="GS8" s="146">
        <v>140.374</v>
      </c>
      <c r="GT8" s="146">
        <v>-14.178000000000001</v>
      </c>
      <c r="GU8" s="146">
        <v>287.26400000000001</v>
      </c>
      <c r="GV8" s="146">
        <v>5.8029999999999999</v>
      </c>
      <c r="GW8" s="146">
        <v>1058</v>
      </c>
    </row>
    <row r="9" spans="1:205">
      <c r="C9"/>
      <c r="E9"/>
      <c r="J9">
        <v>0</v>
      </c>
      <c r="L9" s="119">
        <v>4.88</v>
      </c>
      <c r="M9" s="66" t="s">
        <v>109</v>
      </c>
      <c r="N9" s="62"/>
      <c r="O9" s="48">
        <v>4.6590909090909003</v>
      </c>
      <c r="P9" s="48">
        <v>2.1590909090909238</v>
      </c>
      <c r="Q9" s="48">
        <v>2.4999999999999765</v>
      </c>
      <c r="R9" s="51">
        <v>0.55000000000005045</v>
      </c>
      <c r="S9" s="63">
        <v>0.34999999999996145</v>
      </c>
      <c r="T9" s="123" t="s">
        <v>131</v>
      </c>
      <c r="U9" s="59">
        <v>5.2090909090909507</v>
      </c>
      <c r="V9" s="48">
        <v>2.5090909090908853</v>
      </c>
      <c r="W9" s="59">
        <v>2.7000000000000655</v>
      </c>
      <c r="X9" s="58"/>
      <c r="Y9" s="66"/>
      <c r="Z9" s="49">
        <v>10</v>
      </c>
      <c r="AA9" s="49">
        <v>1</v>
      </c>
      <c r="AB9" s="64">
        <v>29</v>
      </c>
      <c r="AC9" s="49">
        <v>10</v>
      </c>
      <c r="AD9" s="49">
        <v>3</v>
      </c>
      <c r="AE9" s="64">
        <v>56</v>
      </c>
      <c r="AF9" s="59">
        <v>4.9084797297297298</v>
      </c>
      <c r="AG9" s="59">
        <v>24.2605405405406</v>
      </c>
      <c r="AH9" s="59">
        <v>33.981013513513403</v>
      </c>
      <c r="AI9" s="59">
        <v>21.32</v>
      </c>
      <c r="AJ9" s="48">
        <v>3.1891891891891899</v>
      </c>
      <c r="AK9" s="48"/>
      <c r="AL9" s="48"/>
      <c r="AM9" s="65">
        <v>148</v>
      </c>
      <c r="AN9" s="103"/>
      <c r="AO9" s="122"/>
      <c r="AU9">
        <v>30</v>
      </c>
      <c r="AV9">
        <v>5.05</v>
      </c>
      <c r="AW9" s="14">
        <v>24.48</v>
      </c>
      <c r="AX9" s="20">
        <v>15.69</v>
      </c>
      <c r="AY9">
        <v>6.89</v>
      </c>
      <c r="AZ9">
        <v>35.74</v>
      </c>
      <c r="BA9">
        <v>161.71</v>
      </c>
      <c r="BB9">
        <v>0.6</v>
      </c>
      <c r="BC9">
        <v>0.48</v>
      </c>
      <c r="BD9">
        <v>0.38</v>
      </c>
      <c r="BE9">
        <v>0.31</v>
      </c>
      <c r="BF9">
        <v>0.31</v>
      </c>
      <c r="BG9">
        <v>0.39</v>
      </c>
      <c r="BH9">
        <v>0.49</v>
      </c>
      <c r="BI9">
        <v>0.5</v>
      </c>
      <c r="BJ9">
        <v>0.51</v>
      </c>
      <c r="BK9">
        <v>0.55000000000000004</v>
      </c>
      <c r="BL9">
        <v>0.54</v>
      </c>
      <c r="BM9">
        <v>0.56000000000000005</v>
      </c>
      <c r="BN9">
        <v>0.56999999999999995</v>
      </c>
      <c r="BO9">
        <v>0.57999999999999996</v>
      </c>
      <c r="BP9">
        <v>0.57999999999999996</v>
      </c>
      <c r="BQ9">
        <v>0.56999999999999995</v>
      </c>
      <c r="BR9">
        <v>0.56999999999999995</v>
      </c>
      <c r="BS9">
        <v>0.56999999999999995</v>
      </c>
      <c r="BT9">
        <v>0.56999999999999995</v>
      </c>
      <c r="BU9">
        <v>0.56999999999999995</v>
      </c>
      <c r="BV9">
        <v>0.57999999999999996</v>
      </c>
      <c r="BW9">
        <v>0.59</v>
      </c>
      <c r="BX9">
        <v>0.59</v>
      </c>
      <c r="BY9">
        <v>0.57999999999999996</v>
      </c>
      <c r="BZ9">
        <v>0.56000000000000005</v>
      </c>
      <c r="CA9">
        <v>0.53</v>
      </c>
      <c r="CB9">
        <v>0.45</v>
      </c>
      <c r="CC9">
        <v>0.38</v>
      </c>
      <c r="CD9">
        <v>0.33</v>
      </c>
      <c r="CE9">
        <v>0.32</v>
      </c>
      <c r="CF9">
        <v>0.31</v>
      </c>
      <c r="CG9">
        <v>0.28999999999999998</v>
      </c>
      <c r="CH9">
        <v>9.6</v>
      </c>
      <c r="CI9" s="14">
        <v>6.09</v>
      </c>
      <c r="CJ9" s="20">
        <v>16.91</v>
      </c>
      <c r="CK9">
        <v>5.25</v>
      </c>
      <c r="CL9">
        <v>3.29</v>
      </c>
      <c r="CM9">
        <v>2.2400000000000002</v>
      </c>
      <c r="CN9">
        <v>1.49</v>
      </c>
      <c r="CO9">
        <v>1.03</v>
      </c>
      <c r="CP9">
        <v>0.87</v>
      </c>
      <c r="CQ9">
        <v>0.94</v>
      </c>
      <c r="CR9">
        <v>1</v>
      </c>
      <c r="CS9">
        <v>0.87</v>
      </c>
      <c r="CT9">
        <v>0.76</v>
      </c>
      <c r="CU9">
        <v>0.68</v>
      </c>
      <c r="CV9">
        <v>0.56999999999999995</v>
      </c>
      <c r="CW9">
        <v>0.5</v>
      </c>
      <c r="CX9">
        <v>0.43</v>
      </c>
      <c r="CY9">
        <v>0.37</v>
      </c>
      <c r="CZ9">
        <v>0.32</v>
      </c>
      <c r="DA9">
        <v>0.26</v>
      </c>
      <c r="DB9">
        <v>0.22</v>
      </c>
      <c r="DC9">
        <v>0.19</v>
      </c>
      <c r="DD9">
        <v>0.16</v>
      </c>
      <c r="DE9">
        <v>0.14000000000000001</v>
      </c>
      <c r="DF9">
        <v>0.12</v>
      </c>
      <c r="DG9">
        <v>0.1</v>
      </c>
      <c r="DH9">
        <v>0.09</v>
      </c>
      <c r="DI9">
        <v>7.0000000000000007E-2</v>
      </c>
      <c r="DJ9">
        <v>0.06</v>
      </c>
      <c r="DK9">
        <v>0.05</v>
      </c>
      <c r="DL9">
        <v>0.03</v>
      </c>
      <c r="DM9">
        <v>0.02</v>
      </c>
      <c r="DN9">
        <v>0.02</v>
      </c>
      <c r="DO9">
        <v>0.01</v>
      </c>
      <c r="DP9">
        <v>0.01</v>
      </c>
      <c r="DQ9">
        <v>0.01</v>
      </c>
      <c r="DR9" s="121">
        <v>0.8</v>
      </c>
      <c r="DS9">
        <v>4.55</v>
      </c>
      <c r="DT9" t="s">
        <v>126</v>
      </c>
      <c r="DU9" t="s">
        <v>126</v>
      </c>
      <c r="DV9" s="79">
        <v>4.7519999999999998</v>
      </c>
      <c r="DW9">
        <v>13.444000000000001</v>
      </c>
      <c r="DX9">
        <v>0</v>
      </c>
      <c r="DY9">
        <v>0</v>
      </c>
      <c r="DZ9">
        <v>9.1720000000000006</v>
      </c>
      <c r="EA9">
        <v>7.3369999999999997</v>
      </c>
      <c r="EB9">
        <v>16.89</v>
      </c>
      <c r="EC9">
        <v>83.56</v>
      </c>
      <c r="ED9">
        <v>85.831999999999994</v>
      </c>
      <c r="EE9">
        <v>82.626999999999995</v>
      </c>
      <c r="EF9">
        <v>89.766999999999996</v>
      </c>
      <c r="EG9">
        <v>96.462000000000003</v>
      </c>
      <c r="EH9">
        <v>95.858999999999995</v>
      </c>
      <c r="EI9">
        <v>80.506</v>
      </c>
      <c r="EJ9">
        <v>10.393000000000001</v>
      </c>
      <c r="EK9">
        <v>103.988</v>
      </c>
      <c r="EL9">
        <v>49.063000000000002</v>
      </c>
      <c r="EM9">
        <v>-4.5449999999999999</v>
      </c>
      <c r="EN9">
        <v>285.13400000000001</v>
      </c>
      <c r="EO9">
        <v>249.86600000000001</v>
      </c>
      <c r="EP9">
        <v>12.292</v>
      </c>
      <c r="EQ9">
        <v>10.337</v>
      </c>
      <c r="ER9">
        <v>24.815000000000001</v>
      </c>
      <c r="ES9">
        <v>249.02099999999999</v>
      </c>
      <c r="ET9">
        <v>-2.2730000000000001</v>
      </c>
      <c r="EU9">
        <v>4.4999999999999998E-2</v>
      </c>
      <c r="EV9">
        <v>4.524</v>
      </c>
      <c r="EW9">
        <v>5</v>
      </c>
      <c r="EX9">
        <v>2.4609999999999999</v>
      </c>
      <c r="EY9">
        <v>-0.33200000000000002</v>
      </c>
      <c r="EZ9">
        <v>1.0049999999999999</v>
      </c>
      <c r="FA9">
        <v>-0.30099999999999999</v>
      </c>
      <c r="FB9">
        <v>6.3239999999999998</v>
      </c>
      <c r="FC9">
        <v>-1.46</v>
      </c>
      <c r="FD9">
        <v>-0.66600000000000004</v>
      </c>
      <c r="FE9">
        <v>-103.988</v>
      </c>
      <c r="FF9">
        <v>10.503</v>
      </c>
      <c r="FG9">
        <v>207.351</v>
      </c>
      <c r="FH9">
        <v>4.1879999999999997</v>
      </c>
      <c r="FI9">
        <v>2232</v>
      </c>
      <c r="FJ9" s="79">
        <v>5.1550000000000002</v>
      </c>
      <c r="FK9">
        <v>13.228</v>
      </c>
      <c r="FL9">
        <v>0</v>
      </c>
      <c r="FM9">
        <v>0</v>
      </c>
      <c r="FN9">
        <v>11.728999999999999</v>
      </c>
      <c r="FO9">
        <v>6.2190000000000003</v>
      </c>
      <c r="FP9">
        <v>23.055</v>
      </c>
      <c r="FQ9">
        <v>110.395</v>
      </c>
      <c r="FR9">
        <v>113.352</v>
      </c>
      <c r="FS9">
        <v>109.114</v>
      </c>
      <c r="FT9">
        <v>83.147999999999996</v>
      </c>
      <c r="FU9">
        <v>83.180999999999997</v>
      </c>
      <c r="FV9">
        <v>82.323999999999998</v>
      </c>
      <c r="FW9">
        <v>110.501</v>
      </c>
      <c r="FX9">
        <v>30.756</v>
      </c>
      <c r="FY9">
        <v>-209.47800000000001</v>
      </c>
      <c r="FZ9">
        <v>32.857999999999997</v>
      </c>
      <c r="GA9">
        <v>-71.81</v>
      </c>
      <c r="GB9">
        <v>530.51199999999994</v>
      </c>
      <c r="GC9">
        <v>0</v>
      </c>
      <c r="GD9">
        <v>0</v>
      </c>
      <c r="GE9">
        <v>0</v>
      </c>
      <c r="GF9">
        <v>24.402999999999999</v>
      </c>
      <c r="GG9">
        <v>311.697</v>
      </c>
      <c r="GH9">
        <v>-2.2730000000000001</v>
      </c>
      <c r="GI9">
        <v>4.4999999999999998E-2</v>
      </c>
      <c r="GJ9">
        <v>14.859</v>
      </c>
      <c r="GK9">
        <v>5</v>
      </c>
      <c r="GL9">
        <v>9.6940000000000008</v>
      </c>
      <c r="GM9">
        <v>-1.2E-2</v>
      </c>
      <c r="GN9">
        <v>0.70899999999999996</v>
      </c>
      <c r="GO9">
        <v>-1.1830000000000001</v>
      </c>
      <c r="GP9">
        <v>-1.2</v>
      </c>
      <c r="GQ9">
        <v>-2.29</v>
      </c>
      <c r="GR9">
        <v>-0.79600000000000004</v>
      </c>
      <c r="GS9">
        <v>209.47800000000001</v>
      </c>
      <c r="GT9">
        <v>-21.157</v>
      </c>
      <c r="GU9">
        <v>336.935</v>
      </c>
      <c r="GV9">
        <v>6.806</v>
      </c>
      <c r="GW9">
        <v>210</v>
      </c>
    </row>
    <row r="10" spans="1:205">
      <c r="C10"/>
      <c r="E10"/>
      <c r="J10">
        <v>0</v>
      </c>
      <c r="L10" s="119">
        <v>3.7</v>
      </c>
      <c r="M10" s="66" t="s">
        <v>110</v>
      </c>
      <c r="N10" s="68"/>
      <c r="O10" s="48">
        <v>8.8749999999999929</v>
      </c>
      <c r="P10" s="48">
        <v>5.6250000000000044</v>
      </c>
      <c r="Q10" s="48">
        <v>3.2499999999999885</v>
      </c>
      <c r="R10" s="51">
        <v>0.32499999999996421</v>
      </c>
      <c r="S10" s="63">
        <v>0.24999999999997247</v>
      </c>
      <c r="T10" s="123" t="s">
        <v>131</v>
      </c>
      <c r="U10" s="59">
        <v>9.1999999999999567</v>
      </c>
      <c r="V10" s="48">
        <v>5.8749999999999769</v>
      </c>
      <c r="W10" s="59">
        <v>3.3249999999999797</v>
      </c>
      <c r="X10" s="58"/>
      <c r="Y10" s="66"/>
      <c r="Z10" s="49">
        <v>10</v>
      </c>
      <c r="AA10" s="49">
        <v>4</v>
      </c>
      <c r="AB10" s="64">
        <v>15</v>
      </c>
      <c r="AC10" s="49">
        <v>10</v>
      </c>
      <c r="AD10" s="49">
        <v>7</v>
      </c>
      <c r="AE10" s="64">
        <v>18</v>
      </c>
      <c r="AF10" s="59">
        <v>3.7487445652173901</v>
      </c>
      <c r="AG10" s="59">
        <v>24.3197826086957</v>
      </c>
      <c r="AH10" s="59">
        <v>33.988043478260799</v>
      </c>
      <c r="AI10" s="59">
        <v>21.321195652174001</v>
      </c>
      <c r="AJ10" s="48">
        <v>2.5548913043478199</v>
      </c>
      <c r="AK10" s="48"/>
      <c r="AL10" s="48"/>
      <c r="AM10" s="65">
        <v>184</v>
      </c>
      <c r="AN10" s="103">
        <v>0.83240000000000003</v>
      </c>
      <c r="AO10" s="122"/>
      <c r="AU10">
        <v>28</v>
      </c>
      <c r="AV10">
        <v>3.92</v>
      </c>
      <c r="AW10" s="14">
        <v>24.56</v>
      </c>
      <c r="AX10" s="20">
        <v>13.02</v>
      </c>
      <c r="AY10">
        <v>5.89</v>
      </c>
      <c r="AZ10">
        <v>30.23</v>
      </c>
      <c r="BA10">
        <v>153.58000000000001</v>
      </c>
      <c r="BB10">
        <v>0.59</v>
      </c>
      <c r="BC10">
        <v>0.47</v>
      </c>
      <c r="BD10">
        <v>0.36</v>
      </c>
      <c r="BE10">
        <v>0.28999999999999998</v>
      </c>
      <c r="BF10">
        <v>0.28999999999999998</v>
      </c>
      <c r="BG10">
        <v>0.37</v>
      </c>
      <c r="BH10">
        <v>0.46</v>
      </c>
      <c r="BI10">
        <v>0.45</v>
      </c>
      <c r="BJ10">
        <v>0.45</v>
      </c>
      <c r="BK10">
        <v>0.48</v>
      </c>
      <c r="BL10">
        <v>0.45</v>
      </c>
      <c r="BM10">
        <v>0.46</v>
      </c>
      <c r="BN10">
        <v>0.46</v>
      </c>
      <c r="BO10">
        <v>0.46</v>
      </c>
      <c r="BP10">
        <v>0.46</v>
      </c>
      <c r="BQ10">
        <v>0.45</v>
      </c>
      <c r="BR10">
        <v>0.44</v>
      </c>
      <c r="BS10">
        <v>0.44</v>
      </c>
      <c r="BT10">
        <v>0.44</v>
      </c>
      <c r="BU10">
        <v>0.44</v>
      </c>
      <c r="BV10">
        <v>0.45</v>
      </c>
      <c r="BW10">
        <v>0.46</v>
      </c>
      <c r="BX10">
        <v>0.47</v>
      </c>
      <c r="BY10">
        <v>0.46</v>
      </c>
      <c r="BZ10">
        <v>0.46</v>
      </c>
      <c r="CA10">
        <v>0.42</v>
      </c>
      <c r="CB10">
        <v>0.35</v>
      </c>
      <c r="CC10">
        <v>0.28999999999999998</v>
      </c>
      <c r="CD10">
        <v>0.26</v>
      </c>
      <c r="CE10">
        <v>0.25</v>
      </c>
      <c r="CF10">
        <v>0.22</v>
      </c>
      <c r="CG10">
        <v>0.19</v>
      </c>
      <c r="CH10">
        <v>8.2899999999999991</v>
      </c>
      <c r="CI10" s="14">
        <v>4.7300000000000004</v>
      </c>
      <c r="CJ10" s="20">
        <v>15.62</v>
      </c>
      <c r="CK10">
        <v>4.7699999999999996</v>
      </c>
      <c r="CL10">
        <v>3.27</v>
      </c>
      <c r="CM10">
        <v>2.21</v>
      </c>
      <c r="CN10">
        <v>1.45</v>
      </c>
      <c r="CO10">
        <v>0.99</v>
      </c>
      <c r="CP10">
        <v>0.83</v>
      </c>
      <c r="CQ10">
        <v>0.88</v>
      </c>
      <c r="CR10">
        <v>0.94</v>
      </c>
      <c r="CS10">
        <v>0.78</v>
      </c>
      <c r="CT10">
        <v>0.67</v>
      </c>
      <c r="CU10">
        <v>0.59</v>
      </c>
      <c r="CV10">
        <v>0.48</v>
      </c>
      <c r="CW10">
        <v>0.41</v>
      </c>
      <c r="CX10">
        <v>0.35</v>
      </c>
      <c r="CY10">
        <v>0.3</v>
      </c>
      <c r="CZ10">
        <v>0.25</v>
      </c>
      <c r="DA10">
        <v>0.21</v>
      </c>
      <c r="DB10">
        <v>0.17</v>
      </c>
      <c r="DC10">
        <v>0.15</v>
      </c>
      <c r="DD10">
        <v>0.12</v>
      </c>
      <c r="DE10">
        <v>0.11</v>
      </c>
      <c r="DF10">
        <v>0.09</v>
      </c>
      <c r="DG10">
        <v>0.08</v>
      </c>
      <c r="DH10">
        <v>7.0000000000000007E-2</v>
      </c>
      <c r="DI10">
        <v>0.06</v>
      </c>
      <c r="DJ10">
        <v>0.05</v>
      </c>
      <c r="DK10">
        <v>0.04</v>
      </c>
      <c r="DL10">
        <v>0.03</v>
      </c>
      <c r="DM10">
        <v>0.02</v>
      </c>
      <c r="DN10">
        <v>0.01</v>
      </c>
      <c r="DO10">
        <v>0.01</v>
      </c>
      <c r="DP10">
        <v>0.01</v>
      </c>
      <c r="DQ10">
        <v>0.01</v>
      </c>
      <c r="DR10" s="121">
        <v>0.81</v>
      </c>
      <c r="DS10">
        <v>4.18</v>
      </c>
      <c r="DT10" t="s">
        <v>126</v>
      </c>
      <c r="DU10" t="s">
        <v>126</v>
      </c>
      <c r="DV10" s="79">
        <v>3.5710000000000002</v>
      </c>
      <c r="DW10">
        <v>11.375999999999999</v>
      </c>
      <c r="DX10">
        <v>0</v>
      </c>
      <c r="DY10">
        <v>0</v>
      </c>
      <c r="DZ10">
        <v>10.868</v>
      </c>
      <c r="EA10">
        <v>11.596</v>
      </c>
      <c r="EB10">
        <v>22.103000000000002</v>
      </c>
      <c r="EC10">
        <v>80.043999999999997</v>
      </c>
      <c r="ED10">
        <v>80.873000000000005</v>
      </c>
      <c r="EE10">
        <v>77.691000000000003</v>
      </c>
      <c r="EF10">
        <v>82.414000000000001</v>
      </c>
      <c r="EG10">
        <v>95.197000000000003</v>
      </c>
      <c r="EH10">
        <v>93.921999999999997</v>
      </c>
      <c r="EI10">
        <v>106.39100000000001</v>
      </c>
      <c r="EJ10">
        <v>-62.192999999999998</v>
      </c>
      <c r="EK10">
        <v>89.191000000000003</v>
      </c>
      <c r="EL10">
        <v>121.973</v>
      </c>
      <c r="EM10">
        <v>-132.20400000000001</v>
      </c>
      <c r="EN10">
        <v>437.93299999999999</v>
      </c>
      <c r="EO10">
        <v>251.81100000000001</v>
      </c>
      <c r="EP10">
        <v>12.587</v>
      </c>
      <c r="EQ10">
        <v>11.53</v>
      </c>
      <c r="ER10">
        <v>24.928999999999998</v>
      </c>
      <c r="ES10">
        <v>226.673</v>
      </c>
      <c r="ET10">
        <v>-2.2730000000000001</v>
      </c>
      <c r="EU10">
        <v>4.4999999999999998E-2</v>
      </c>
      <c r="EV10">
        <v>3.7050000000000001</v>
      </c>
      <c r="EW10">
        <v>5</v>
      </c>
      <c r="EX10">
        <v>2.028</v>
      </c>
      <c r="EY10">
        <v>-7.0999999999999994E-2</v>
      </c>
      <c r="EZ10">
        <v>-0.30299999999999999</v>
      </c>
      <c r="FA10">
        <v>0.26600000000000001</v>
      </c>
      <c r="FB10">
        <v>-2.0539999999999998</v>
      </c>
      <c r="FC10">
        <v>1.587</v>
      </c>
      <c r="FD10">
        <v>0.71799999999999997</v>
      </c>
      <c r="FE10">
        <v>-89.191000000000003</v>
      </c>
      <c r="FF10">
        <v>9.0079999999999991</v>
      </c>
      <c r="FG10">
        <v>333.14800000000002</v>
      </c>
      <c r="FH10">
        <v>6.73</v>
      </c>
      <c r="FI10">
        <v>1805</v>
      </c>
      <c r="FJ10" s="79">
        <v>3.988</v>
      </c>
      <c r="FK10">
        <v>11.951000000000001</v>
      </c>
      <c r="FL10">
        <v>0</v>
      </c>
      <c r="FM10">
        <v>0</v>
      </c>
      <c r="FN10">
        <v>8.4770000000000003</v>
      </c>
      <c r="FO10">
        <v>6.5970000000000004</v>
      </c>
      <c r="FP10">
        <v>17.353999999999999</v>
      </c>
      <c r="FQ10">
        <v>105.181</v>
      </c>
      <c r="FR10">
        <v>108.321</v>
      </c>
      <c r="FS10">
        <v>104.14</v>
      </c>
      <c r="FT10">
        <v>96.253</v>
      </c>
      <c r="FU10">
        <v>93.866</v>
      </c>
      <c r="FV10">
        <v>93.816000000000003</v>
      </c>
      <c r="FW10">
        <v>67.888000000000005</v>
      </c>
      <c r="FX10">
        <v>-0.40799999999999997</v>
      </c>
      <c r="FY10">
        <v>-104.92</v>
      </c>
      <c r="FZ10">
        <v>42.36</v>
      </c>
      <c r="GA10">
        <v>-42.170999999999999</v>
      </c>
      <c r="GB10">
        <v>301.173</v>
      </c>
      <c r="GC10">
        <v>0</v>
      </c>
      <c r="GD10">
        <v>0</v>
      </c>
      <c r="GE10">
        <v>0</v>
      </c>
      <c r="GF10">
        <v>24.469000000000001</v>
      </c>
      <c r="GG10">
        <v>310.63799999999998</v>
      </c>
      <c r="GH10">
        <v>-2.2730000000000001</v>
      </c>
      <c r="GI10">
        <v>4.4999999999999998E-2</v>
      </c>
      <c r="GJ10">
        <v>11.912000000000001</v>
      </c>
      <c r="GK10">
        <v>5</v>
      </c>
      <c r="GL10">
        <v>6.6790000000000003</v>
      </c>
      <c r="GM10">
        <v>0.28000000000000003</v>
      </c>
      <c r="GN10">
        <v>-0.53300000000000003</v>
      </c>
      <c r="GO10">
        <v>-1.911</v>
      </c>
      <c r="GP10">
        <v>-2.7650000000000001</v>
      </c>
      <c r="GQ10">
        <v>-3.6520000000000001</v>
      </c>
      <c r="GR10">
        <v>-1.6040000000000001</v>
      </c>
      <c r="GS10">
        <v>104.92</v>
      </c>
      <c r="GT10">
        <v>-10.597</v>
      </c>
      <c r="GU10">
        <v>205.71100000000001</v>
      </c>
      <c r="GV10">
        <v>4.1550000000000002</v>
      </c>
      <c r="GW10">
        <v>1356</v>
      </c>
    </row>
    <row r="11" spans="1:205">
      <c r="A11">
        <v>5418</v>
      </c>
      <c r="B11" t="s">
        <v>129</v>
      </c>
      <c r="C11"/>
      <c r="E11"/>
      <c r="F11">
        <v>1030</v>
      </c>
      <c r="G11" s="17">
        <v>14.5</v>
      </c>
      <c r="H11" s="17">
        <v>27.295400000000001</v>
      </c>
      <c r="J11">
        <v>6</v>
      </c>
      <c r="K11" s="85">
        <f>21.9*0.3048</f>
        <v>6.6751199999999997</v>
      </c>
      <c r="L11" s="119">
        <v>6.61</v>
      </c>
      <c r="M11" s="66" t="s">
        <v>111</v>
      </c>
      <c r="N11" s="68"/>
      <c r="O11" s="48">
        <v>14.333333333333327</v>
      </c>
      <c r="P11" s="48">
        <v>11.555555555555548</v>
      </c>
      <c r="Q11" s="48">
        <v>2.7777777777777786</v>
      </c>
      <c r="R11" s="51">
        <v>0.77499999999997016</v>
      </c>
      <c r="S11" s="63">
        <v>0.60000000000004494</v>
      </c>
      <c r="T11" s="123" t="s">
        <v>131</v>
      </c>
      <c r="U11" s="59">
        <v>15.108333333333297</v>
      </c>
      <c r="V11" s="48">
        <v>12.155555555555594</v>
      </c>
      <c r="W11" s="59">
        <v>2.9527777777777029</v>
      </c>
      <c r="X11" s="58"/>
      <c r="Y11" s="66"/>
      <c r="Z11" s="49">
        <v>10</v>
      </c>
      <c r="AA11" s="49">
        <v>35</v>
      </c>
      <c r="AB11" s="64">
        <v>57</v>
      </c>
      <c r="AC11" s="49">
        <v>10</v>
      </c>
      <c r="AD11" s="49">
        <v>38</v>
      </c>
      <c r="AE11" s="64">
        <v>58</v>
      </c>
      <c r="AF11" s="59">
        <v>6.3722967032967102</v>
      </c>
      <c r="AG11" s="59">
        <v>24.776868131868099</v>
      </c>
      <c r="AH11" s="59">
        <v>33.926263736263699</v>
      </c>
      <c r="AI11" s="59">
        <v>21.270604395604401</v>
      </c>
      <c r="AJ11" s="48">
        <v>10.7307692307692</v>
      </c>
      <c r="AK11" s="48"/>
      <c r="AL11" s="48"/>
      <c r="AM11" s="65">
        <v>182</v>
      </c>
      <c r="AN11" s="103"/>
      <c r="AO11" s="122"/>
      <c r="AU11">
        <v>26</v>
      </c>
      <c r="AV11">
        <v>6.61</v>
      </c>
      <c r="AW11" s="14">
        <v>24.94</v>
      </c>
      <c r="AX11" s="20">
        <v>48.37</v>
      </c>
      <c r="AY11">
        <v>7.84</v>
      </c>
      <c r="AZ11">
        <v>40.1</v>
      </c>
      <c r="BA11">
        <v>163.84</v>
      </c>
      <c r="BB11">
        <v>1.72</v>
      </c>
      <c r="BC11">
        <v>1.32</v>
      </c>
      <c r="BD11">
        <v>0.98</v>
      </c>
      <c r="BE11">
        <v>0.77</v>
      </c>
      <c r="BF11">
        <v>0.77</v>
      </c>
      <c r="BG11">
        <v>1.03</v>
      </c>
      <c r="BH11">
        <v>1.37</v>
      </c>
      <c r="BI11">
        <v>1.43</v>
      </c>
      <c r="BJ11">
        <v>1.58</v>
      </c>
      <c r="BK11">
        <v>1.78</v>
      </c>
      <c r="BL11">
        <v>1.73</v>
      </c>
      <c r="BM11">
        <v>1.8</v>
      </c>
      <c r="BN11">
        <v>1.85</v>
      </c>
      <c r="BO11">
        <v>1.99</v>
      </c>
      <c r="BP11">
        <v>2.0699999999999998</v>
      </c>
      <c r="BQ11">
        <v>2.02</v>
      </c>
      <c r="BR11">
        <v>2.0299999999999998</v>
      </c>
      <c r="BS11">
        <v>2.04</v>
      </c>
      <c r="BT11">
        <v>1.95</v>
      </c>
      <c r="BU11">
        <v>1.88</v>
      </c>
      <c r="BV11">
        <v>1.81</v>
      </c>
      <c r="BW11">
        <v>1.75</v>
      </c>
      <c r="BX11">
        <v>1.62</v>
      </c>
      <c r="BY11">
        <v>1.45</v>
      </c>
      <c r="BZ11">
        <v>1.34</v>
      </c>
      <c r="CA11">
        <v>1.25</v>
      </c>
      <c r="CB11">
        <v>1.1299999999999999</v>
      </c>
      <c r="CC11">
        <v>1.06</v>
      </c>
      <c r="CD11">
        <v>1.02</v>
      </c>
      <c r="CE11">
        <v>1.1299999999999999</v>
      </c>
      <c r="CF11">
        <v>1.31</v>
      </c>
      <c r="CG11">
        <v>1.36</v>
      </c>
      <c r="CH11">
        <v>30.23</v>
      </c>
      <c r="CI11" s="14">
        <v>18.13</v>
      </c>
      <c r="CJ11" s="20">
        <v>48.95</v>
      </c>
      <c r="CK11">
        <v>5.78</v>
      </c>
      <c r="CL11">
        <v>9.48</v>
      </c>
      <c r="CM11">
        <v>6.17</v>
      </c>
      <c r="CN11">
        <v>3.89</v>
      </c>
      <c r="CO11">
        <v>2.6</v>
      </c>
      <c r="CP11">
        <v>2.2000000000000002</v>
      </c>
      <c r="CQ11">
        <v>2.4900000000000002</v>
      </c>
      <c r="CR11">
        <v>2.8</v>
      </c>
      <c r="CS11">
        <v>2.48</v>
      </c>
      <c r="CT11">
        <v>2.33</v>
      </c>
      <c r="CU11">
        <v>2.2200000000000002</v>
      </c>
      <c r="CV11">
        <v>1.83</v>
      </c>
      <c r="CW11">
        <v>1.61</v>
      </c>
      <c r="CX11">
        <v>1.4</v>
      </c>
      <c r="CY11">
        <v>1.28</v>
      </c>
      <c r="CZ11">
        <v>1.1200000000000001</v>
      </c>
      <c r="DA11">
        <v>0.93</v>
      </c>
      <c r="DB11">
        <v>0.79</v>
      </c>
      <c r="DC11">
        <v>0.67</v>
      </c>
      <c r="DD11">
        <v>0.55000000000000004</v>
      </c>
      <c r="DE11">
        <v>0.45</v>
      </c>
      <c r="DF11">
        <v>0.37</v>
      </c>
      <c r="DG11">
        <v>0.3</v>
      </c>
      <c r="DH11">
        <v>0.23</v>
      </c>
      <c r="DI11">
        <v>0.18</v>
      </c>
      <c r="DJ11">
        <v>0.14000000000000001</v>
      </c>
      <c r="DK11">
        <v>0.11</v>
      </c>
      <c r="DL11">
        <v>0.08</v>
      </c>
      <c r="DM11">
        <v>7.0000000000000007E-2</v>
      </c>
      <c r="DN11">
        <v>0.05</v>
      </c>
      <c r="DO11">
        <v>0.05</v>
      </c>
      <c r="DP11">
        <v>0.05</v>
      </c>
      <c r="DQ11">
        <v>0.04</v>
      </c>
      <c r="DR11" s="121">
        <v>0.56000000000000005</v>
      </c>
      <c r="DS11">
        <v>11.67</v>
      </c>
      <c r="DT11" t="s">
        <v>126</v>
      </c>
      <c r="DU11" t="s">
        <v>126</v>
      </c>
      <c r="DV11" s="79">
        <v>6.2080000000000002</v>
      </c>
      <c r="DW11">
        <v>2.7389999999999999</v>
      </c>
      <c r="DX11">
        <v>0</v>
      </c>
      <c r="DY11">
        <v>0</v>
      </c>
      <c r="DZ11">
        <v>11.528</v>
      </c>
      <c r="EA11">
        <v>8.0370000000000008</v>
      </c>
      <c r="EB11">
        <v>17.524000000000001</v>
      </c>
      <c r="EC11">
        <v>100.956</v>
      </c>
      <c r="ED11">
        <v>104.407</v>
      </c>
      <c r="EE11">
        <v>100.892</v>
      </c>
      <c r="EF11">
        <v>91.564999999999998</v>
      </c>
      <c r="EG11">
        <v>95.322000000000003</v>
      </c>
      <c r="EH11">
        <v>95.608999999999995</v>
      </c>
      <c r="EI11">
        <v>129.17099999999999</v>
      </c>
      <c r="EJ11">
        <v>21.41</v>
      </c>
      <c r="EK11">
        <v>170.02199999999999</v>
      </c>
      <c r="EL11">
        <v>50.896000000000001</v>
      </c>
      <c r="EM11">
        <v>22.370999999999999</v>
      </c>
      <c r="EN11">
        <v>305.40100000000001</v>
      </c>
      <c r="EO11">
        <v>219.97499999999999</v>
      </c>
      <c r="EP11">
        <v>13.084</v>
      </c>
      <c r="EQ11">
        <v>9.0709999999999997</v>
      </c>
      <c r="ER11">
        <v>25.443000000000001</v>
      </c>
      <c r="ES11">
        <v>266.13400000000001</v>
      </c>
      <c r="ET11">
        <v>-2.2730000000000001</v>
      </c>
      <c r="EU11">
        <v>4.4999999999999998E-2</v>
      </c>
      <c r="EV11">
        <v>10.154</v>
      </c>
      <c r="EW11">
        <v>5</v>
      </c>
      <c r="EX11">
        <v>4.7409999999999997</v>
      </c>
      <c r="EY11">
        <v>0.52700000000000002</v>
      </c>
      <c r="EZ11">
        <v>0.63100000000000001</v>
      </c>
      <c r="FA11">
        <v>-0.41799999999999998</v>
      </c>
      <c r="FB11">
        <v>-0.81100000000000005</v>
      </c>
      <c r="FC11">
        <v>-0.77200000000000002</v>
      </c>
      <c r="FD11">
        <v>-0.41199999999999998</v>
      </c>
      <c r="FE11">
        <v>-170.02199999999999</v>
      </c>
      <c r="FF11">
        <v>17.172000000000001</v>
      </c>
      <c r="FG11">
        <v>242.73400000000001</v>
      </c>
      <c r="FH11">
        <v>4.9029999999999996</v>
      </c>
      <c r="FI11">
        <v>1349</v>
      </c>
      <c r="FJ11" s="79">
        <v>6.6280000000000001</v>
      </c>
      <c r="FK11">
        <v>2.476</v>
      </c>
      <c r="FL11">
        <v>0</v>
      </c>
      <c r="FM11">
        <v>0</v>
      </c>
      <c r="FN11">
        <v>11.884</v>
      </c>
      <c r="FO11">
        <v>8.0190000000000001</v>
      </c>
      <c r="FP11">
        <v>16.158999999999999</v>
      </c>
      <c r="FQ11">
        <v>123.70399999999999</v>
      </c>
      <c r="FR11">
        <v>125.828</v>
      </c>
      <c r="FS11">
        <v>121.54900000000001</v>
      </c>
      <c r="FT11">
        <v>96.8</v>
      </c>
      <c r="FU11">
        <v>96.599000000000004</v>
      </c>
      <c r="FV11">
        <v>95.754999999999995</v>
      </c>
      <c r="FW11">
        <v>141.11199999999999</v>
      </c>
      <c r="FX11">
        <v>11.317</v>
      </c>
      <c r="FY11">
        <v>-156.31800000000001</v>
      </c>
      <c r="FZ11">
        <v>49.597000000000001</v>
      </c>
      <c r="GA11">
        <v>-39.158000000000001</v>
      </c>
      <c r="GB11">
        <v>260.35899999999998</v>
      </c>
      <c r="GC11">
        <v>0</v>
      </c>
      <c r="GD11">
        <v>0</v>
      </c>
      <c r="GE11">
        <v>0</v>
      </c>
      <c r="GF11">
        <v>24.637</v>
      </c>
      <c r="GG11">
        <v>297.60300000000001</v>
      </c>
      <c r="GH11">
        <v>-2.2730000000000001</v>
      </c>
      <c r="GI11">
        <v>4.4999999999999998E-2</v>
      </c>
      <c r="GJ11">
        <v>26.635000000000002</v>
      </c>
      <c r="GK11">
        <v>5</v>
      </c>
      <c r="GL11">
        <v>13.656000000000001</v>
      </c>
      <c r="GM11">
        <v>-2.097</v>
      </c>
      <c r="GN11">
        <v>-1.9239999999999999</v>
      </c>
      <c r="GO11">
        <v>-4.2830000000000004</v>
      </c>
      <c r="GP11">
        <v>-1.98</v>
      </c>
      <c r="GQ11">
        <v>-3.3</v>
      </c>
      <c r="GR11">
        <v>-1.6080000000000001</v>
      </c>
      <c r="GS11">
        <v>156.31800000000001</v>
      </c>
      <c r="GT11">
        <v>-15.788</v>
      </c>
      <c r="GU11">
        <v>225.53399999999999</v>
      </c>
      <c r="GV11">
        <v>4.556</v>
      </c>
      <c r="GW11">
        <v>1438</v>
      </c>
    </row>
    <row r="12" spans="1:205">
      <c r="C12"/>
      <c r="E12"/>
      <c r="J12">
        <v>6</v>
      </c>
      <c r="L12" s="119">
        <v>4.5</v>
      </c>
      <c r="M12" s="66" t="s">
        <v>112</v>
      </c>
      <c r="N12" s="69"/>
      <c r="O12" s="70">
        <v>15.066666666666672</v>
      </c>
      <c r="P12" s="70">
        <v>11.333333333333343</v>
      </c>
      <c r="Q12" s="70">
        <v>3.733333333333329</v>
      </c>
      <c r="R12" s="71">
        <v>0.54999999999993943</v>
      </c>
      <c r="S12" s="72">
        <v>0.35000000000007248</v>
      </c>
      <c r="T12" s="124" t="s">
        <v>131</v>
      </c>
      <c r="U12" s="59">
        <v>15.61666666666661</v>
      </c>
      <c r="V12" s="70">
        <v>11.683333333333415</v>
      </c>
      <c r="W12" s="125">
        <v>3.933333333333195</v>
      </c>
      <c r="X12" s="126"/>
      <c r="Y12" s="92"/>
      <c r="Z12" s="49">
        <v>10</v>
      </c>
      <c r="AA12" s="49">
        <v>39</v>
      </c>
      <c r="AB12" s="64">
        <v>12</v>
      </c>
      <c r="AC12" s="49">
        <v>10</v>
      </c>
      <c r="AD12" s="49">
        <v>41</v>
      </c>
      <c r="AE12" s="64">
        <v>29</v>
      </c>
      <c r="AF12" s="59">
        <v>4.4715507246376802</v>
      </c>
      <c r="AG12" s="59">
        <v>24.7865217391304</v>
      </c>
      <c r="AH12" s="59">
        <v>33.8994927536232</v>
      </c>
      <c r="AI12" s="59">
        <v>21.251594202898499</v>
      </c>
      <c r="AJ12" s="48">
        <v>9.9768115942028999</v>
      </c>
      <c r="AK12" s="48"/>
      <c r="AL12" s="48"/>
      <c r="AM12" s="65">
        <v>138</v>
      </c>
      <c r="AN12" s="103"/>
      <c r="AO12" s="122"/>
      <c r="AU12">
        <v>24</v>
      </c>
      <c r="AV12">
        <v>4.67</v>
      </c>
      <c r="AW12" s="14">
        <v>24.97</v>
      </c>
      <c r="AX12" s="20">
        <v>42.02</v>
      </c>
      <c r="AY12">
        <v>7.61</v>
      </c>
      <c r="AZ12">
        <v>40.9</v>
      </c>
      <c r="BA12">
        <v>189.02</v>
      </c>
      <c r="BB12">
        <v>1.59</v>
      </c>
      <c r="BC12">
        <v>1.2</v>
      </c>
      <c r="BD12">
        <v>0.88</v>
      </c>
      <c r="BE12">
        <v>0.68</v>
      </c>
      <c r="BF12">
        <v>0.67</v>
      </c>
      <c r="BG12">
        <v>0.9</v>
      </c>
      <c r="BH12">
        <v>1.2</v>
      </c>
      <c r="BI12">
        <v>1.24</v>
      </c>
      <c r="BJ12">
        <v>1.36</v>
      </c>
      <c r="BK12">
        <v>1.52</v>
      </c>
      <c r="BL12">
        <v>1.46</v>
      </c>
      <c r="BM12">
        <v>1.5</v>
      </c>
      <c r="BN12">
        <v>1.52</v>
      </c>
      <c r="BO12">
        <v>1.59</v>
      </c>
      <c r="BP12">
        <v>1.63</v>
      </c>
      <c r="BQ12">
        <v>1.58</v>
      </c>
      <c r="BR12">
        <v>1.57</v>
      </c>
      <c r="BS12">
        <v>1.58</v>
      </c>
      <c r="BT12">
        <v>1.51</v>
      </c>
      <c r="BU12">
        <v>1.48</v>
      </c>
      <c r="BV12">
        <v>1.46</v>
      </c>
      <c r="BW12">
        <v>1.45</v>
      </c>
      <c r="BX12">
        <v>1.4</v>
      </c>
      <c r="BY12">
        <v>1.32</v>
      </c>
      <c r="BZ12">
        <v>1.29</v>
      </c>
      <c r="CA12">
        <v>1.27</v>
      </c>
      <c r="CB12">
        <v>1.22</v>
      </c>
      <c r="CC12">
        <v>1.19</v>
      </c>
      <c r="CD12">
        <v>1.18</v>
      </c>
      <c r="CE12">
        <v>1.22</v>
      </c>
      <c r="CF12">
        <v>1.22</v>
      </c>
      <c r="CG12">
        <v>1.1299999999999999</v>
      </c>
      <c r="CH12">
        <v>25.19</v>
      </c>
      <c r="CI12" s="14">
        <v>16.82</v>
      </c>
      <c r="CJ12" s="20">
        <v>42.86</v>
      </c>
      <c r="CK12">
        <v>5.42</v>
      </c>
      <c r="CL12">
        <v>8.7899999999999991</v>
      </c>
      <c r="CM12">
        <v>5.63</v>
      </c>
      <c r="CN12">
        <v>3.47</v>
      </c>
      <c r="CO12">
        <v>2.2799999999999998</v>
      </c>
      <c r="CP12">
        <v>1.91</v>
      </c>
      <c r="CQ12">
        <v>2.1800000000000002</v>
      </c>
      <c r="CR12">
        <v>2.46</v>
      </c>
      <c r="CS12">
        <v>2.16</v>
      </c>
      <c r="CT12">
        <v>2</v>
      </c>
      <c r="CU12">
        <v>1.89</v>
      </c>
      <c r="CV12">
        <v>1.54</v>
      </c>
      <c r="CW12">
        <v>1.34</v>
      </c>
      <c r="CX12">
        <v>1.1499999999999999</v>
      </c>
      <c r="CY12">
        <v>1.02</v>
      </c>
      <c r="CZ12">
        <v>0.89</v>
      </c>
      <c r="DA12">
        <v>0.73</v>
      </c>
      <c r="DB12">
        <v>0.61</v>
      </c>
      <c r="DC12">
        <v>0.52</v>
      </c>
      <c r="DD12">
        <v>0.42</v>
      </c>
      <c r="DE12">
        <v>0.35</v>
      </c>
      <c r="DF12">
        <v>0.28999999999999998</v>
      </c>
      <c r="DG12">
        <v>0.25</v>
      </c>
      <c r="DH12">
        <v>0.2</v>
      </c>
      <c r="DI12">
        <v>0.16</v>
      </c>
      <c r="DJ12">
        <v>0.13</v>
      </c>
      <c r="DK12">
        <v>0.11</v>
      </c>
      <c r="DL12">
        <v>0.09</v>
      </c>
      <c r="DM12">
        <v>0.08</v>
      </c>
      <c r="DN12">
        <v>0.06</v>
      </c>
      <c r="DO12">
        <v>0.06</v>
      </c>
      <c r="DP12">
        <v>0.05</v>
      </c>
      <c r="DQ12">
        <v>0.04</v>
      </c>
      <c r="DR12" s="121">
        <v>0.59</v>
      </c>
      <c r="DS12">
        <v>10.5</v>
      </c>
      <c r="DT12" t="s">
        <v>126</v>
      </c>
      <c r="DU12" t="s">
        <v>126</v>
      </c>
      <c r="DV12" s="79">
        <v>4.3019999999999996</v>
      </c>
      <c r="DW12">
        <v>2.9180000000000001</v>
      </c>
      <c r="DX12">
        <v>0</v>
      </c>
      <c r="DY12">
        <v>0</v>
      </c>
      <c r="DZ12">
        <v>9.6649999999999991</v>
      </c>
      <c r="EA12">
        <v>7.7850000000000001</v>
      </c>
      <c r="EB12">
        <v>14.89</v>
      </c>
      <c r="EC12">
        <v>96.284999999999997</v>
      </c>
      <c r="ED12">
        <v>98.983000000000004</v>
      </c>
      <c r="EE12">
        <v>95.573999999999998</v>
      </c>
      <c r="EF12">
        <v>90.016999999999996</v>
      </c>
      <c r="EG12">
        <v>95.5</v>
      </c>
      <c r="EH12">
        <v>94.694000000000003</v>
      </c>
      <c r="EI12">
        <v>92.590999999999994</v>
      </c>
      <c r="EJ12">
        <v>-23.693000000000001</v>
      </c>
      <c r="EK12">
        <v>61.462000000000003</v>
      </c>
      <c r="EL12">
        <v>60.484000000000002</v>
      </c>
      <c r="EM12">
        <v>-69.027000000000001</v>
      </c>
      <c r="EN12">
        <v>221.65199999999999</v>
      </c>
      <c r="EO12">
        <v>143.464</v>
      </c>
      <c r="EP12">
        <v>12.714</v>
      </c>
      <c r="EQ12">
        <v>9.1140000000000008</v>
      </c>
      <c r="ER12">
        <v>25.591000000000001</v>
      </c>
      <c r="ES12">
        <v>186.19</v>
      </c>
      <c r="ET12">
        <v>-2.2730000000000001</v>
      </c>
      <c r="EU12">
        <v>4.4999999999999998E-2</v>
      </c>
      <c r="EV12">
        <v>8.0739999999999998</v>
      </c>
      <c r="EW12">
        <v>5</v>
      </c>
      <c r="EX12">
        <v>3.9649999999999999</v>
      </c>
      <c r="EY12">
        <v>2.2109999999999999</v>
      </c>
      <c r="EZ12">
        <v>0.41099999999999998</v>
      </c>
      <c r="FA12">
        <v>1.585</v>
      </c>
      <c r="FB12">
        <v>5.1580000000000004</v>
      </c>
      <c r="FC12">
        <v>3.8580000000000001</v>
      </c>
      <c r="FD12">
        <v>1.964</v>
      </c>
      <c r="FE12">
        <v>-61.462000000000003</v>
      </c>
      <c r="FF12">
        <v>6.2080000000000002</v>
      </c>
      <c r="FG12">
        <v>187.364</v>
      </c>
      <c r="FH12">
        <v>3.7850000000000001</v>
      </c>
      <c r="FI12">
        <v>1629</v>
      </c>
      <c r="FJ12" s="79">
        <v>4.7229999999999999</v>
      </c>
      <c r="FK12">
        <v>3.7269999999999999</v>
      </c>
      <c r="FL12">
        <v>0</v>
      </c>
      <c r="FM12">
        <v>0</v>
      </c>
      <c r="FN12">
        <v>8.56</v>
      </c>
      <c r="FO12">
        <v>7.1429999999999998</v>
      </c>
      <c r="FP12">
        <v>13.988</v>
      </c>
      <c r="FQ12">
        <v>119.67400000000001</v>
      </c>
      <c r="FR12">
        <v>121.724</v>
      </c>
      <c r="FS12">
        <v>118.02200000000001</v>
      </c>
      <c r="FT12">
        <v>96.918000000000006</v>
      </c>
      <c r="FU12">
        <v>96.102000000000004</v>
      </c>
      <c r="FV12">
        <v>95.924000000000007</v>
      </c>
      <c r="FW12">
        <v>65.89</v>
      </c>
      <c r="FX12">
        <v>-12.42</v>
      </c>
      <c r="FY12">
        <v>-45.362000000000002</v>
      </c>
      <c r="FZ12">
        <v>51.027000000000001</v>
      </c>
      <c r="GA12">
        <v>-50.258000000000003</v>
      </c>
      <c r="GB12">
        <v>194.72800000000001</v>
      </c>
      <c r="GC12">
        <v>0</v>
      </c>
      <c r="GD12">
        <v>0</v>
      </c>
      <c r="GE12">
        <v>0</v>
      </c>
      <c r="GF12">
        <v>24.853999999999999</v>
      </c>
      <c r="GG12">
        <v>328.44600000000003</v>
      </c>
      <c r="GH12">
        <v>-2.2730000000000001</v>
      </c>
      <c r="GI12">
        <v>4.4999999999999998E-2</v>
      </c>
      <c r="GJ12">
        <v>22.381</v>
      </c>
      <c r="GK12">
        <v>5</v>
      </c>
      <c r="GL12">
        <v>11.592000000000001</v>
      </c>
      <c r="GM12">
        <v>0.66400000000000003</v>
      </c>
      <c r="GN12">
        <v>-4.681</v>
      </c>
      <c r="GO12">
        <v>-5.5970000000000004</v>
      </c>
      <c r="GP12">
        <v>-3.22</v>
      </c>
      <c r="GQ12">
        <v>-5.1879999999999997</v>
      </c>
      <c r="GR12">
        <v>-2.5009999999999999</v>
      </c>
      <c r="GS12">
        <v>45.362000000000002</v>
      </c>
      <c r="GT12">
        <v>-4.5819999999999999</v>
      </c>
      <c r="GU12">
        <v>155.822</v>
      </c>
      <c r="GV12">
        <v>3.1480000000000001</v>
      </c>
      <c r="GW12">
        <v>996</v>
      </c>
    </row>
    <row r="13" spans="1:205">
      <c r="C13"/>
      <c r="E13"/>
      <c r="J13">
        <v>6</v>
      </c>
      <c r="L13" s="119">
        <v>2.98</v>
      </c>
      <c r="M13" s="66" t="s">
        <v>113</v>
      </c>
      <c r="N13" s="68"/>
      <c r="O13" s="48">
        <v>12.247619047619047</v>
      </c>
      <c r="P13" s="48">
        <v>9.0238095238095148</v>
      </c>
      <c r="Q13" s="48">
        <v>3.2238095238095319</v>
      </c>
      <c r="R13" s="51">
        <v>1.3500000000000456</v>
      </c>
      <c r="S13" s="63">
        <v>0.71249999999997704</v>
      </c>
      <c r="T13" s="123">
        <v>0.63750000000006857</v>
      </c>
      <c r="U13" s="59">
        <v>13.597619047619093</v>
      </c>
      <c r="V13" s="48">
        <v>9.7363095238094921</v>
      </c>
      <c r="W13" s="59">
        <v>3.8613095238096005</v>
      </c>
      <c r="X13" s="58"/>
      <c r="Y13" s="66"/>
      <c r="Z13" s="49">
        <v>10</v>
      </c>
      <c r="AA13" s="49">
        <v>41</v>
      </c>
      <c r="AB13" s="64">
        <v>46</v>
      </c>
      <c r="AC13" s="49">
        <v>10</v>
      </c>
      <c r="AD13" s="49">
        <v>45</v>
      </c>
      <c r="AE13" s="64">
        <v>15</v>
      </c>
      <c r="AF13" s="59">
        <v>3.0414380952380999</v>
      </c>
      <c r="AG13" s="59">
        <v>24.771857142857201</v>
      </c>
      <c r="AH13" s="59">
        <v>33.741095238095198</v>
      </c>
      <c r="AI13" s="59">
        <v>21.143761904761899</v>
      </c>
      <c r="AJ13" s="48">
        <v>8.3185714285714205</v>
      </c>
      <c r="AK13" s="48"/>
      <c r="AL13" s="48"/>
      <c r="AM13" s="65">
        <v>210</v>
      </c>
      <c r="AN13" s="103">
        <v>1.0551999999999999</v>
      </c>
      <c r="AO13" s="122"/>
      <c r="AU13">
        <v>49</v>
      </c>
      <c r="AV13">
        <v>3.28</v>
      </c>
      <c r="AW13" s="14">
        <v>25.03</v>
      </c>
      <c r="AX13" s="20">
        <v>36.020000000000003</v>
      </c>
      <c r="AY13">
        <v>7.24</v>
      </c>
      <c r="AZ13">
        <v>41.68</v>
      </c>
      <c r="BA13">
        <v>201.26</v>
      </c>
      <c r="BB13">
        <v>1.47</v>
      </c>
      <c r="BC13">
        <v>1.1000000000000001</v>
      </c>
      <c r="BD13">
        <v>0.79</v>
      </c>
      <c r="BE13">
        <v>0.61</v>
      </c>
      <c r="BF13">
        <v>0.6</v>
      </c>
      <c r="BG13">
        <v>0.8</v>
      </c>
      <c r="BH13">
        <v>1.07</v>
      </c>
      <c r="BI13">
        <v>1.1000000000000001</v>
      </c>
      <c r="BJ13">
        <v>1.2</v>
      </c>
      <c r="BK13">
        <v>1.33</v>
      </c>
      <c r="BL13">
        <v>1.26</v>
      </c>
      <c r="BM13">
        <v>1.29</v>
      </c>
      <c r="BN13">
        <v>1.28</v>
      </c>
      <c r="BO13">
        <v>1.32</v>
      </c>
      <c r="BP13">
        <v>1.33</v>
      </c>
      <c r="BQ13">
        <v>1.27</v>
      </c>
      <c r="BR13">
        <v>1.25</v>
      </c>
      <c r="BS13">
        <v>1.24</v>
      </c>
      <c r="BT13">
        <v>1.18</v>
      </c>
      <c r="BU13">
        <v>1.1599999999999999</v>
      </c>
      <c r="BV13">
        <v>1.1499999999999999</v>
      </c>
      <c r="BW13">
        <v>1.1499999999999999</v>
      </c>
      <c r="BX13">
        <v>1.1200000000000001</v>
      </c>
      <c r="BY13">
        <v>1.07</v>
      </c>
      <c r="BZ13">
        <v>1.05</v>
      </c>
      <c r="CA13">
        <v>1.03</v>
      </c>
      <c r="CB13">
        <v>0.97</v>
      </c>
      <c r="CC13">
        <v>0.96</v>
      </c>
      <c r="CD13">
        <v>1.01</v>
      </c>
      <c r="CE13">
        <v>1.18</v>
      </c>
      <c r="CF13">
        <v>1.31</v>
      </c>
      <c r="CG13">
        <v>1.35</v>
      </c>
      <c r="CH13">
        <v>21.5</v>
      </c>
      <c r="CI13" s="14">
        <v>14.52</v>
      </c>
      <c r="CJ13" s="20">
        <v>37.97</v>
      </c>
      <c r="CK13">
        <v>5.13</v>
      </c>
      <c r="CL13">
        <v>8.1</v>
      </c>
      <c r="CM13">
        <v>5.15</v>
      </c>
      <c r="CN13">
        <v>3.15</v>
      </c>
      <c r="CO13">
        <v>2.04</v>
      </c>
      <c r="CP13">
        <v>1.7</v>
      </c>
      <c r="CQ13">
        <v>1.94</v>
      </c>
      <c r="CR13">
        <v>2.19</v>
      </c>
      <c r="CS13">
        <v>1.91</v>
      </c>
      <c r="CT13">
        <v>1.76</v>
      </c>
      <c r="CU13">
        <v>1.65</v>
      </c>
      <c r="CV13">
        <v>1.33</v>
      </c>
      <c r="CW13">
        <v>1.1499999999999999</v>
      </c>
      <c r="CX13">
        <v>0.97</v>
      </c>
      <c r="CY13">
        <v>0.85</v>
      </c>
      <c r="CZ13">
        <v>0.72</v>
      </c>
      <c r="DA13">
        <v>0.59</v>
      </c>
      <c r="DB13">
        <v>0.49</v>
      </c>
      <c r="DC13">
        <v>0.41</v>
      </c>
      <c r="DD13">
        <v>0.33</v>
      </c>
      <c r="DE13">
        <v>0.28000000000000003</v>
      </c>
      <c r="DF13">
        <v>0.23</v>
      </c>
      <c r="DG13">
        <v>0.2</v>
      </c>
      <c r="DH13">
        <v>0.16</v>
      </c>
      <c r="DI13">
        <v>0.13</v>
      </c>
      <c r="DJ13">
        <v>0.11</v>
      </c>
      <c r="DK13">
        <v>0.09</v>
      </c>
      <c r="DL13">
        <v>7.0000000000000007E-2</v>
      </c>
      <c r="DM13">
        <v>0.06</v>
      </c>
      <c r="DN13">
        <v>0.05</v>
      </c>
      <c r="DO13">
        <v>0.05</v>
      </c>
      <c r="DP13">
        <v>0.05</v>
      </c>
      <c r="DQ13">
        <v>0.04</v>
      </c>
      <c r="DR13" s="121">
        <v>0.62</v>
      </c>
      <c r="DS13">
        <v>9.42</v>
      </c>
      <c r="DT13" t="s">
        <v>126</v>
      </c>
      <c r="DU13" t="s">
        <v>126</v>
      </c>
      <c r="DV13" s="79">
        <v>2.86</v>
      </c>
      <c r="DW13">
        <v>4.8239999999999998</v>
      </c>
      <c r="DX13">
        <v>0</v>
      </c>
      <c r="DY13">
        <v>0</v>
      </c>
      <c r="DZ13">
        <v>9.0310000000000006</v>
      </c>
      <c r="EA13">
        <v>9.9269999999999996</v>
      </c>
      <c r="EB13">
        <v>16.914000000000001</v>
      </c>
      <c r="EC13">
        <v>92.694000000000003</v>
      </c>
      <c r="ED13">
        <v>95.558999999999997</v>
      </c>
      <c r="EE13">
        <v>92.094999999999999</v>
      </c>
      <c r="EF13">
        <v>92.194000000000003</v>
      </c>
      <c r="EG13">
        <v>96.981999999999999</v>
      </c>
      <c r="EH13">
        <v>96.637</v>
      </c>
      <c r="EI13">
        <v>45.698</v>
      </c>
      <c r="EJ13">
        <v>12.07</v>
      </c>
      <c r="EK13">
        <v>26.686</v>
      </c>
      <c r="EL13">
        <v>98.451999999999998</v>
      </c>
      <c r="EM13">
        <v>66.569999999999993</v>
      </c>
      <c r="EN13">
        <v>284.81900000000002</v>
      </c>
      <c r="EO13">
        <v>276.80200000000002</v>
      </c>
      <c r="EP13">
        <v>12.378</v>
      </c>
      <c r="EQ13">
        <v>8.1020000000000003</v>
      </c>
      <c r="ER13">
        <v>25.667999999999999</v>
      </c>
      <c r="ES13">
        <v>323.81200000000001</v>
      </c>
      <c r="ET13">
        <v>-2.2730000000000001</v>
      </c>
      <c r="EU13">
        <v>4.4999999999999998E-2</v>
      </c>
      <c r="EV13">
        <v>6.8470000000000004</v>
      </c>
      <c r="EW13">
        <v>5</v>
      </c>
      <c r="EX13">
        <v>3.5720000000000001</v>
      </c>
      <c r="EY13">
        <v>-0.20399999999999999</v>
      </c>
      <c r="EZ13">
        <v>-0.497</v>
      </c>
      <c r="FA13">
        <v>0.33700000000000002</v>
      </c>
      <c r="FB13">
        <v>1.825</v>
      </c>
      <c r="FC13">
        <v>1.0289999999999999</v>
      </c>
      <c r="FD13">
        <v>0.49199999999999999</v>
      </c>
      <c r="FE13">
        <v>-26.686</v>
      </c>
      <c r="FF13">
        <v>2.6949999999999998</v>
      </c>
      <c r="FG13">
        <v>214.48400000000001</v>
      </c>
      <c r="FH13">
        <v>4.3330000000000002</v>
      </c>
      <c r="FI13">
        <v>2284</v>
      </c>
      <c r="FJ13" s="79">
        <v>3.2749999999999999</v>
      </c>
      <c r="FK13">
        <v>5.83</v>
      </c>
      <c r="FL13">
        <v>0</v>
      </c>
      <c r="FM13">
        <v>0</v>
      </c>
      <c r="FN13">
        <v>9.6020000000000003</v>
      </c>
      <c r="FO13">
        <v>7.96</v>
      </c>
      <c r="FP13">
        <v>16.852</v>
      </c>
      <c r="FQ13">
        <v>116.48699999999999</v>
      </c>
      <c r="FR13">
        <v>118.581</v>
      </c>
      <c r="FS13">
        <v>114.556</v>
      </c>
      <c r="FT13">
        <v>96.733000000000004</v>
      </c>
      <c r="FU13">
        <v>95.85</v>
      </c>
      <c r="FV13">
        <v>95.870999999999995</v>
      </c>
      <c r="FW13">
        <v>66.754999999999995</v>
      </c>
      <c r="FX13">
        <v>-8.4390000000000001</v>
      </c>
      <c r="FY13">
        <v>-71.682000000000002</v>
      </c>
      <c r="FZ13">
        <v>63.296999999999997</v>
      </c>
      <c r="GA13">
        <v>56.819000000000003</v>
      </c>
      <c r="GB13">
        <v>283.92599999999999</v>
      </c>
      <c r="GC13">
        <v>0</v>
      </c>
      <c r="GD13">
        <v>0</v>
      </c>
      <c r="GE13">
        <v>0</v>
      </c>
      <c r="GF13">
        <v>24.981999999999999</v>
      </c>
      <c r="GG13">
        <v>222.923</v>
      </c>
      <c r="GH13">
        <v>-2.2730000000000001</v>
      </c>
      <c r="GI13">
        <v>4.4999999999999998E-2</v>
      </c>
      <c r="GJ13">
        <v>19.100000000000001</v>
      </c>
      <c r="GK13">
        <v>5</v>
      </c>
      <c r="GL13">
        <v>12.488</v>
      </c>
      <c r="GM13">
        <v>-0.17399999999999999</v>
      </c>
      <c r="GN13">
        <v>1.879</v>
      </c>
      <c r="GO13">
        <v>1.766</v>
      </c>
      <c r="GP13">
        <v>1.252</v>
      </c>
      <c r="GQ13">
        <v>2.6709999999999998</v>
      </c>
      <c r="GR13">
        <v>0.92400000000000004</v>
      </c>
      <c r="GS13">
        <v>71.682000000000002</v>
      </c>
      <c r="GT13">
        <v>-7.24</v>
      </c>
      <c r="GU13">
        <v>206.989</v>
      </c>
      <c r="GV13">
        <v>4.181</v>
      </c>
      <c r="GW13">
        <v>1750</v>
      </c>
    </row>
    <row r="14" spans="1:205">
      <c r="A14">
        <v>5419</v>
      </c>
      <c r="B14" t="s">
        <v>129</v>
      </c>
      <c r="C14"/>
      <c r="E14"/>
      <c r="F14">
        <v>1117</v>
      </c>
      <c r="G14" s="18">
        <v>14.906000000000001</v>
      </c>
      <c r="H14" s="18">
        <v>31.535699999999999</v>
      </c>
      <c r="J14">
        <v>12</v>
      </c>
      <c r="K14" s="85">
        <f>20*0.3048</f>
        <v>6.0960000000000001</v>
      </c>
      <c r="L14" s="119">
        <v>5.3</v>
      </c>
      <c r="M14" s="66" t="s">
        <v>114</v>
      </c>
      <c r="N14" s="68"/>
      <c r="O14" s="48">
        <v>10.333333333333368</v>
      </c>
      <c r="P14" s="48">
        <v>8.0000000000000124</v>
      </c>
      <c r="Q14" s="48">
        <v>2.3333333333333552</v>
      </c>
      <c r="R14" s="51">
        <v>0.55000000000005045</v>
      </c>
      <c r="S14" s="63">
        <v>0.4250000000000087</v>
      </c>
      <c r="T14" s="123" t="s">
        <v>131</v>
      </c>
      <c r="U14" s="59">
        <v>10.883333333333418</v>
      </c>
      <c r="V14" s="48">
        <v>8.425000000000022</v>
      </c>
      <c r="W14" s="59">
        <v>2.4583333333333961</v>
      </c>
      <c r="X14" s="58"/>
      <c r="Y14" s="66"/>
      <c r="Z14" s="49">
        <v>11</v>
      </c>
      <c r="AA14" s="49">
        <v>19</v>
      </c>
      <c r="AB14" s="64">
        <v>20</v>
      </c>
      <c r="AC14" s="49">
        <v>11</v>
      </c>
      <c r="AD14" s="49">
        <v>22</v>
      </c>
      <c r="AE14" s="64">
        <v>3</v>
      </c>
      <c r="AF14" s="59">
        <v>6.2588597560975501</v>
      </c>
      <c r="AG14" s="59">
        <v>24.631829268292801</v>
      </c>
      <c r="AH14" s="59">
        <v>32.417073170731697</v>
      </c>
      <c r="AI14" s="59">
        <v>20.231158536585301</v>
      </c>
      <c r="AJ14" s="48">
        <v>5.42682926829269</v>
      </c>
      <c r="AK14" s="48"/>
      <c r="AL14" s="48"/>
      <c r="AM14" s="73">
        <v>164</v>
      </c>
      <c r="AN14" s="103"/>
      <c r="AO14" s="122"/>
      <c r="AU14">
        <v>32</v>
      </c>
      <c r="AV14">
        <v>6.41</v>
      </c>
      <c r="AW14" s="14">
        <v>24.97</v>
      </c>
      <c r="AX14" s="20">
        <v>26.15</v>
      </c>
      <c r="AY14">
        <v>10.199999999999999</v>
      </c>
      <c r="AZ14">
        <v>80.39</v>
      </c>
      <c r="BA14">
        <v>258.3</v>
      </c>
      <c r="BB14">
        <v>0.76</v>
      </c>
      <c r="BC14">
        <v>0.59</v>
      </c>
      <c r="BD14">
        <v>0.44</v>
      </c>
      <c r="BE14">
        <v>0.35</v>
      </c>
      <c r="BF14">
        <v>0.34</v>
      </c>
      <c r="BG14">
        <v>0.45</v>
      </c>
      <c r="BH14">
        <v>0.59</v>
      </c>
      <c r="BI14">
        <v>0.62</v>
      </c>
      <c r="BJ14">
        <v>0.66</v>
      </c>
      <c r="BK14">
        <v>0.72</v>
      </c>
      <c r="BL14">
        <v>0.7</v>
      </c>
      <c r="BM14">
        <v>0.71</v>
      </c>
      <c r="BN14">
        <v>0.7</v>
      </c>
      <c r="BO14">
        <v>0.71</v>
      </c>
      <c r="BP14">
        <v>0.71</v>
      </c>
      <c r="BQ14">
        <v>0.7</v>
      </c>
      <c r="BR14">
        <v>0.71</v>
      </c>
      <c r="BS14">
        <v>0.72</v>
      </c>
      <c r="BT14">
        <v>0.73</v>
      </c>
      <c r="BU14">
        <v>0.76</v>
      </c>
      <c r="BV14">
        <v>0.8</v>
      </c>
      <c r="BW14">
        <v>0.86</v>
      </c>
      <c r="BX14">
        <v>0.9</v>
      </c>
      <c r="BY14">
        <v>0.93</v>
      </c>
      <c r="BZ14">
        <v>0.97</v>
      </c>
      <c r="CA14">
        <v>0.98</v>
      </c>
      <c r="CB14">
        <v>0.98</v>
      </c>
      <c r="CC14">
        <v>0.99</v>
      </c>
      <c r="CD14">
        <v>1.1299999999999999</v>
      </c>
      <c r="CE14">
        <v>1.4</v>
      </c>
      <c r="CF14">
        <v>1.66</v>
      </c>
      <c r="CG14">
        <v>1.88</v>
      </c>
      <c r="CH14">
        <v>11.92</v>
      </c>
      <c r="CI14" s="14">
        <v>14.23</v>
      </c>
      <c r="CJ14" s="20">
        <v>21.22</v>
      </c>
      <c r="CK14">
        <v>5.45</v>
      </c>
      <c r="CL14">
        <v>4.22</v>
      </c>
      <c r="CM14">
        <v>2.77</v>
      </c>
      <c r="CN14">
        <v>1.76</v>
      </c>
      <c r="CO14">
        <v>1.17</v>
      </c>
      <c r="CP14">
        <v>0.97</v>
      </c>
      <c r="CQ14">
        <v>1.08</v>
      </c>
      <c r="CR14">
        <v>1.21</v>
      </c>
      <c r="CS14">
        <v>1.08</v>
      </c>
      <c r="CT14">
        <v>0.97</v>
      </c>
      <c r="CU14">
        <v>0.9</v>
      </c>
      <c r="CV14">
        <v>0.73</v>
      </c>
      <c r="CW14">
        <v>0.63</v>
      </c>
      <c r="CX14">
        <v>0.53</v>
      </c>
      <c r="CY14">
        <v>0.45</v>
      </c>
      <c r="CZ14">
        <v>0.39</v>
      </c>
      <c r="DA14">
        <v>0.32</v>
      </c>
      <c r="DB14">
        <v>0.28000000000000003</v>
      </c>
      <c r="DC14">
        <v>0.24</v>
      </c>
      <c r="DD14">
        <v>0.21</v>
      </c>
      <c r="DE14">
        <v>0.18</v>
      </c>
      <c r="DF14">
        <v>0.16</v>
      </c>
      <c r="DG14">
        <v>0.15</v>
      </c>
      <c r="DH14">
        <v>0.13</v>
      </c>
      <c r="DI14">
        <v>0.11</v>
      </c>
      <c r="DJ14">
        <v>0.1</v>
      </c>
      <c r="DK14">
        <v>0.09</v>
      </c>
      <c r="DL14">
        <v>7.0000000000000007E-2</v>
      </c>
      <c r="DM14">
        <v>0.06</v>
      </c>
      <c r="DN14">
        <v>0.06</v>
      </c>
      <c r="DO14">
        <v>0.06</v>
      </c>
      <c r="DP14">
        <v>0.06</v>
      </c>
      <c r="DQ14">
        <v>0.06</v>
      </c>
      <c r="DR14" s="121">
        <v>0.74</v>
      </c>
      <c r="DS14">
        <v>5.9</v>
      </c>
      <c r="DT14" t="s">
        <v>126</v>
      </c>
      <c r="DU14" t="s">
        <v>126</v>
      </c>
      <c r="DV14" s="79">
        <v>6.109</v>
      </c>
      <c r="DW14">
        <v>6.7930000000000001</v>
      </c>
      <c r="DX14">
        <v>0</v>
      </c>
      <c r="DY14">
        <v>0</v>
      </c>
      <c r="DZ14">
        <v>3.024</v>
      </c>
      <c r="EA14">
        <v>2.9910000000000001</v>
      </c>
      <c r="EB14">
        <v>1.845</v>
      </c>
      <c r="EC14">
        <v>98.662000000000006</v>
      </c>
      <c r="ED14">
        <v>101.79600000000001</v>
      </c>
      <c r="EE14">
        <v>98.382000000000005</v>
      </c>
      <c r="EF14">
        <v>93.659000000000006</v>
      </c>
      <c r="EG14">
        <v>97.284000000000006</v>
      </c>
      <c r="EH14">
        <v>96.638999999999996</v>
      </c>
      <c r="EI14">
        <v>9.0370000000000008</v>
      </c>
      <c r="EJ14">
        <v>1.117</v>
      </c>
      <c r="EK14">
        <v>-0.252</v>
      </c>
      <c r="EL14">
        <v>8.9429999999999996</v>
      </c>
      <c r="EM14">
        <v>1.7000000000000001E-2</v>
      </c>
      <c r="EN14">
        <v>3.2570000000000001</v>
      </c>
      <c r="EO14">
        <v>38.78</v>
      </c>
      <c r="EP14">
        <v>-0.71099999999999997</v>
      </c>
      <c r="EQ14">
        <v>12.247999999999999</v>
      </c>
      <c r="ER14">
        <v>25.318000000000001</v>
      </c>
      <c r="ES14">
        <v>145.898</v>
      </c>
      <c r="ET14">
        <v>-2.2730000000000001</v>
      </c>
      <c r="EU14">
        <v>4.4999999999999998E-2</v>
      </c>
      <c r="EV14">
        <v>9.4640000000000004</v>
      </c>
      <c r="EW14">
        <v>5</v>
      </c>
      <c r="EX14">
        <v>4.024</v>
      </c>
      <c r="EY14">
        <v>-0.91400000000000003</v>
      </c>
      <c r="EZ14">
        <v>2.5000000000000001E-2</v>
      </c>
      <c r="FA14">
        <v>0.157</v>
      </c>
      <c r="FB14">
        <v>0.35199999999999998</v>
      </c>
      <c r="FC14">
        <v>0.28899999999999998</v>
      </c>
      <c r="FD14">
        <v>0.16600000000000001</v>
      </c>
      <c r="FE14">
        <v>0.252</v>
      </c>
      <c r="FF14">
        <v>-2.5000000000000001E-2</v>
      </c>
      <c r="FG14">
        <v>10.619</v>
      </c>
      <c r="FH14">
        <v>0.214</v>
      </c>
      <c r="FI14">
        <v>1933</v>
      </c>
      <c r="FJ14" s="79">
        <v>6.5069999999999997</v>
      </c>
      <c r="FK14">
        <v>5.1189999999999998</v>
      </c>
      <c r="FL14">
        <v>0</v>
      </c>
      <c r="FM14">
        <v>0</v>
      </c>
      <c r="FN14">
        <v>14.337999999999999</v>
      </c>
      <c r="FO14">
        <v>3.5449999999999999</v>
      </c>
      <c r="FP14">
        <v>3.0779999999999998</v>
      </c>
      <c r="FQ14">
        <v>121.68</v>
      </c>
      <c r="FR14">
        <v>124.117</v>
      </c>
      <c r="FS14">
        <v>119.986</v>
      </c>
      <c r="FT14">
        <v>97.194000000000003</v>
      </c>
      <c r="FU14">
        <v>91.900999999999996</v>
      </c>
      <c r="FV14">
        <v>95.665000000000006</v>
      </c>
      <c r="FW14">
        <v>204.79400000000001</v>
      </c>
      <c r="FX14">
        <v>-15.714</v>
      </c>
      <c r="FY14">
        <v>35.201999999999998</v>
      </c>
      <c r="FZ14">
        <v>12.454000000000001</v>
      </c>
      <c r="GA14">
        <v>-2.266</v>
      </c>
      <c r="GB14">
        <v>9.468</v>
      </c>
      <c r="GC14">
        <v>0</v>
      </c>
      <c r="GD14">
        <v>0</v>
      </c>
      <c r="GE14">
        <v>0</v>
      </c>
      <c r="GF14">
        <v>24.753</v>
      </c>
      <c r="GG14">
        <v>23.811</v>
      </c>
      <c r="GH14">
        <v>-2.2730000000000001</v>
      </c>
      <c r="GI14">
        <v>4.4999999999999998E-2</v>
      </c>
      <c r="GJ14">
        <v>24.808</v>
      </c>
      <c r="GK14">
        <v>5</v>
      </c>
      <c r="GL14">
        <v>14.281000000000001</v>
      </c>
      <c r="GM14">
        <v>3.649</v>
      </c>
      <c r="GN14">
        <v>0.33400000000000002</v>
      </c>
      <c r="GO14">
        <v>0.76200000000000001</v>
      </c>
      <c r="GP14">
        <v>0.38500000000000001</v>
      </c>
      <c r="GQ14">
        <v>0.72399999999999998</v>
      </c>
      <c r="GR14">
        <v>0.307</v>
      </c>
      <c r="GS14">
        <v>-35.201999999999998</v>
      </c>
      <c r="GT14">
        <v>3.5550000000000002</v>
      </c>
      <c r="GU14">
        <v>113.358</v>
      </c>
      <c r="GV14">
        <v>2.29</v>
      </c>
      <c r="GW14">
        <v>1139</v>
      </c>
    </row>
    <row r="15" spans="1:205">
      <c r="C15"/>
      <c r="E15"/>
      <c r="J15">
        <v>12</v>
      </c>
      <c r="L15" s="119">
        <v>4.9400000000000004</v>
      </c>
      <c r="M15" s="66" t="s">
        <v>115</v>
      </c>
      <c r="N15" s="68"/>
      <c r="O15" s="48">
        <v>5.2325581395348877</v>
      </c>
      <c r="P15" s="48">
        <v>3.3720930232558297</v>
      </c>
      <c r="Q15" s="48">
        <v>1.860465116279058</v>
      </c>
      <c r="R15" s="51">
        <v>0.27500000000002522</v>
      </c>
      <c r="S15" s="63" t="s">
        <v>131</v>
      </c>
      <c r="T15" s="123" t="s">
        <v>131</v>
      </c>
      <c r="U15" s="59">
        <v>5.5075581395349129</v>
      </c>
      <c r="V15" s="48">
        <v>3.3720930232558297</v>
      </c>
      <c r="W15" s="59">
        <v>2.1354651162790832</v>
      </c>
      <c r="X15" s="58"/>
      <c r="Y15" s="66"/>
      <c r="Z15" s="49">
        <v>11</v>
      </c>
      <c r="AA15" s="49">
        <v>22</v>
      </c>
      <c r="AB15" s="64">
        <v>29</v>
      </c>
      <c r="AC15" s="49">
        <v>11</v>
      </c>
      <c r="AD15" s="49">
        <v>24</v>
      </c>
      <c r="AE15" s="64">
        <v>30</v>
      </c>
      <c r="AF15" s="59">
        <v>4.9255655737704904</v>
      </c>
      <c r="AG15" s="59">
        <v>24.6389344262295</v>
      </c>
      <c r="AH15" s="59">
        <v>32.366147540983597</v>
      </c>
      <c r="AI15" s="59">
        <v>20.197540983606601</v>
      </c>
      <c r="AJ15" s="48">
        <v>4.1237704918032803</v>
      </c>
      <c r="AK15" s="48"/>
      <c r="AL15" s="48"/>
      <c r="AM15" s="65">
        <v>122</v>
      </c>
      <c r="AN15" s="103"/>
      <c r="AO15" s="122"/>
      <c r="AU15">
        <v>16</v>
      </c>
      <c r="AV15">
        <v>5.0999999999999996</v>
      </c>
      <c r="AW15" s="14">
        <v>24.97</v>
      </c>
      <c r="AX15" s="20">
        <v>16.149999999999999</v>
      </c>
      <c r="AY15">
        <v>6.78</v>
      </c>
      <c r="AZ15">
        <v>58.52</v>
      </c>
      <c r="BA15">
        <v>264.05</v>
      </c>
      <c r="BB15">
        <v>0.73</v>
      </c>
      <c r="BC15">
        <v>0.54</v>
      </c>
      <c r="BD15">
        <v>0.38</v>
      </c>
      <c r="BE15">
        <v>0.28000000000000003</v>
      </c>
      <c r="BF15">
        <v>0.27</v>
      </c>
      <c r="BG15">
        <v>0.36</v>
      </c>
      <c r="BH15">
        <v>0.48</v>
      </c>
      <c r="BI15">
        <v>0.48</v>
      </c>
      <c r="BJ15">
        <v>0.5</v>
      </c>
      <c r="BK15">
        <v>0.52</v>
      </c>
      <c r="BL15">
        <v>0.48</v>
      </c>
      <c r="BM15">
        <v>0.47</v>
      </c>
      <c r="BN15">
        <v>0.44</v>
      </c>
      <c r="BO15">
        <v>0.41</v>
      </c>
      <c r="BP15">
        <v>0.4</v>
      </c>
      <c r="BQ15">
        <v>0.37</v>
      </c>
      <c r="BR15">
        <v>0.37</v>
      </c>
      <c r="BS15">
        <v>0.37</v>
      </c>
      <c r="BT15">
        <v>0.37</v>
      </c>
      <c r="BU15">
        <v>0.39</v>
      </c>
      <c r="BV15">
        <v>0.42</v>
      </c>
      <c r="BW15">
        <v>0.47</v>
      </c>
      <c r="BX15">
        <v>0.52</v>
      </c>
      <c r="BY15">
        <v>0.57999999999999996</v>
      </c>
      <c r="BZ15">
        <v>0.64</v>
      </c>
      <c r="CA15">
        <v>0.67</v>
      </c>
      <c r="CB15">
        <v>0.64</v>
      </c>
      <c r="CC15">
        <v>0.59</v>
      </c>
      <c r="CD15">
        <v>0.62</v>
      </c>
      <c r="CE15">
        <v>0.72</v>
      </c>
      <c r="CF15">
        <v>0.81</v>
      </c>
      <c r="CG15">
        <v>0.87</v>
      </c>
      <c r="CH15">
        <v>8.2100000000000009</v>
      </c>
      <c r="CI15" s="14">
        <v>7.94</v>
      </c>
      <c r="CJ15" s="20">
        <v>16.84</v>
      </c>
      <c r="CK15">
        <v>4.3899999999999997</v>
      </c>
      <c r="CL15">
        <v>4.04</v>
      </c>
      <c r="CM15">
        <v>2.52</v>
      </c>
      <c r="CN15">
        <v>1.5</v>
      </c>
      <c r="CO15">
        <v>0.94</v>
      </c>
      <c r="CP15">
        <v>0.76</v>
      </c>
      <c r="CQ15">
        <v>0.86</v>
      </c>
      <c r="CR15">
        <v>0.98</v>
      </c>
      <c r="CS15">
        <v>0.84</v>
      </c>
      <c r="CT15">
        <v>0.73</v>
      </c>
      <c r="CU15">
        <v>0.65</v>
      </c>
      <c r="CV15">
        <v>0.5</v>
      </c>
      <c r="CW15">
        <v>0.42</v>
      </c>
      <c r="CX15">
        <v>0.33</v>
      </c>
      <c r="CY15">
        <v>0.27</v>
      </c>
      <c r="CZ15">
        <v>0.22</v>
      </c>
      <c r="DA15">
        <v>0.17</v>
      </c>
      <c r="DB15">
        <v>0.14000000000000001</v>
      </c>
      <c r="DC15">
        <v>0.12</v>
      </c>
      <c r="DD15">
        <v>0.1</v>
      </c>
      <c r="DE15">
        <v>0.09</v>
      </c>
      <c r="DF15">
        <v>0.08</v>
      </c>
      <c r="DG15">
        <v>0.08</v>
      </c>
      <c r="DH15">
        <v>7.0000000000000007E-2</v>
      </c>
      <c r="DI15">
        <v>7.0000000000000007E-2</v>
      </c>
      <c r="DJ15">
        <v>7.0000000000000007E-2</v>
      </c>
      <c r="DK15">
        <v>0.06</v>
      </c>
      <c r="DL15">
        <v>0.05</v>
      </c>
      <c r="DM15">
        <v>0.04</v>
      </c>
      <c r="DN15">
        <v>0.03</v>
      </c>
      <c r="DO15">
        <v>0.03</v>
      </c>
      <c r="DP15">
        <v>0.03</v>
      </c>
      <c r="DQ15">
        <v>0.03</v>
      </c>
      <c r="DR15" s="121">
        <v>0.79</v>
      </c>
      <c r="DS15">
        <v>4.6900000000000004</v>
      </c>
      <c r="DT15" t="s">
        <v>126</v>
      </c>
      <c r="DU15" t="s">
        <v>126</v>
      </c>
      <c r="DV15" s="79">
        <v>4.7530000000000001</v>
      </c>
      <c r="DW15">
        <v>9.9280000000000008</v>
      </c>
      <c r="DX15">
        <v>0</v>
      </c>
      <c r="DY15">
        <v>0</v>
      </c>
      <c r="DZ15">
        <v>7.6539999999999999</v>
      </c>
      <c r="EA15">
        <v>5.4669999999999996</v>
      </c>
      <c r="EB15">
        <v>8.7050000000000001</v>
      </c>
      <c r="EC15">
        <v>80.977000000000004</v>
      </c>
      <c r="ED15">
        <v>82.798000000000002</v>
      </c>
      <c r="EE15">
        <v>79.563000000000002</v>
      </c>
      <c r="EF15">
        <v>84.328000000000003</v>
      </c>
      <c r="EG15">
        <v>94.796000000000006</v>
      </c>
      <c r="EH15">
        <v>94.462000000000003</v>
      </c>
      <c r="EI15">
        <v>52.195</v>
      </c>
      <c r="EJ15">
        <v>-18.436</v>
      </c>
      <c r="EK15">
        <v>41.872999999999998</v>
      </c>
      <c r="EL15">
        <v>29.303000000000001</v>
      </c>
      <c r="EM15">
        <v>-14.502000000000001</v>
      </c>
      <c r="EN15">
        <v>75.731999999999999</v>
      </c>
      <c r="EO15">
        <v>95.296999999999997</v>
      </c>
      <c r="EP15">
        <v>12.147</v>
      </c>
      <c r="EQ15">
        <v>9.4269999999999996</v>
      </c>
      <c r="ER15">
        <v>25.504999999999999</v>
      </c>
      <c r="ES15">
        <v>227.821</v>
      </c>
      <c r="ET15">
        <v>-2.2730000000000001</v>
      </c>
      <c r="EU15">
        <v>4.4999999999999998E-2</v>
      </c>
      <c r="EV15">
        <v>4.1440000000000001</v>
      </c>
      <c r="EW15">
        <v>5</v>
      </c>
      <c r="EX15">
        <v>2.028</v>
      </c>
      <c r="EY15">
        <v>-1.8089999999999999</v>
      </c>
      <c r="EZ15">
        <v>2.6850000000000001</v>
      </c>
      <c r="FA15">
        <v>-1.159</v>
      </c>
      <c r="FB15">
        <v>13.542</v>
      </c>
      <c r="FC15">
        <v>-5.4749999999999996</v>
      </c>
      <c r="FD15">
        <v>-2.7959999999999998</v>
      </c>
      <c r="FE15">
        <v>-41.872999999999998</v>
      </c>
      <c r="FF15">
        <v>4.2290000000000001</v>
      </c>
      <c r="FG15">
        <v>78.614999999999995</v>
      </c>
      <c r="FH15">
        <v>1.5880000000000001</v>
      </c>
      <c r="FI15">
        <v>1292</v>
      </c>
      <c r="FJ15" s="79">
        <v>5.1710000000000003</v>
      </c>
      <c r="FK15">
        <v>6.5590000000000002</v>
      </c>
      <c r="FL15">
        <v>0</v>
      </c>
      <c r="FM15">
        <v>0</v>
      </c>
      <c r="FN15">
        <v>4.57</v>
      </c>
      <c r="FO15">
        <v>3.278</v>
      </c>
      <c r="FP15">
        <v>10.487</v>
      </c>
      <c r="FQ15">
        <v>106.982</v>
      </c>
      <c r="FR15">
        <v>109.788</v>
      </c>
      <c r="FS15">
        <v>106.03100000000001</v>
      </c>
      <c r="FT15">
        <v>96.638000000000005</v>
      </c>
      <c r="FU15">
        <v>95.320999999999998</v>
      </c>
      <c r="FV15">
        <v>94.811000000000007</v>
      </c>
      <c r="FW15">
        <v>17.712</v>
      </c>
      <c r="FX15">
        <v>4.5890000000000004</v>
      </c>
      <c r="FY15">
        <v>-29.315999999999999</v>
      </c>
      <c r="FZ15">
        <v>10.736000000000001</v>
      </c>
      <c r="GA15">
        <v>-22.622</v>
      </c>
      <c r="GB15">
        <v>109.813</v>
      </c>
      <c r="GC15">
        <v>0</v>
      </c>
      <c r="GD15">
        <v>0</v>
      </c>
      <c r="GE15">
        <v>0</v>
      </c>
      <c r="GF15">
        <v>24.937999999999999</v>
      </c>
      <c r="GG15">
        <v>328.55599999999998</v>
      </c>
      <c r="GH15">
        <v>-2.2730000000000001</v>
      </c>
      <c r="GI15">
        <v>4.4999999999999998E-2</v>
      </c>
      <c r="GJ15">
        <v>12.932</v>
      </c>
      <c r="GK15">
        <v>5</v>
      </c>
      <c r="GL15">
        <v>7.7519999999999998</v>
      </c>
      <c r="GM15">
        <v>1.4059999999999999</v>
      </c>
      <c r="GN15">
        <v>0.125</v>
      </c>
      <c r="GO15">
        <v>-1.6719999999999999</v>
      </c>
      <c r="GP15">
        <v>-2.1080000000000001</v>
      </c>
      <c r="GQ15">
        <v>-3.2280000000000002</v>
      </c>
      <c r="GR15">
        <v>-1.2929999999999999</v>
      </c>
      <c r="GS15">
        <v>29.315999999999999</v>
      </c>
      <c r="GT15">
        <v>-2.9609999999999999</v>
      </c>
      <c r="GU15">
        <v>69.131</v>
      </c>
      <c r="GV15">
        <v>1.3959999999999999</v>
      </c>
      <c r="GW15">
        <v>872</v>
      </c>
    </row>
    <row r="16" spans="1:205">
      <c r="C16"/>
      <c r="E16"/>
      <c r="J16">
        <v>12</v>
      </c>
      <c r="L16" s="119">
        <v>2.42</v>
      </c>
      <c r="M16" s="66" t="s">
        <v>116</v>
      </c>
      <c r="N16" s="68"/>
      <c r="O16" s="48">
        <v>14.333333333333297</v>
      </c>
      <c r="P16" s="48">
        <v>10.000000000000007</v>
      </c>
      <c r="Q16" s="48">
        <v>4.3333333333332895</v>
      </c>
      <c r="R16" s="51">
        <v>0.57499999999999218</v>
      </c>
      <c r="S16" s="63">
        <v>0.50000000000000044</v>
      </c>
      <c r="T16" s="123" t="s">
        <v>131</v>
      </c>
      <c r="U16" s="59">
        <v>14.908333333333289</v>
      </c>
      <c r="V16" s="48">
        <v>10.500000000000007</v>
      </c>
      <c r="W16" s="59">
        <v>4.4083333333332817</v>
      </c>
      <c r="X16" s="58"/>
      <c r="Y16" s="66"/>
      <c r="Z16" s="49">
        <v>11</v>
      </c>
      <c r="AA16" s="49">
        <v>24</v>
      </c>
      <c r="AB16" s="64">
        <v>54</v>
      </c>
      <c r="AC16" s="49">
        <v>11</v>
      </c>
      <c r="AD16" s="49">
        <v>27</v>
      </c>
      <c r="AE16" s="64">
        <v>5</v>
      </c>
      <c r="AF16" s="59">
        <v>2.4150909090909098</v>
      </c>
      <c r="AG16" s="59">
        <v>24.655000000000001</v>
      </c>
      <c r="AH16" s="59">
        <v>32.152954545454598</v>
      </c>
      <c r="AI16" s="59">
        <v>20.0505303030303</v>
      </c>
      <c r="AJ16" s="48">
        <v>3.1848484848484802</v>
      </c>
      <c r="AK16" s="48"/>
      <c r="AL16" s="48"/>
      <c r="AM16" s="65">
        <v>132</v>
      </c>
      <c r="AN16" s="103">
        <v>0.85254999999999992</v>
      </c>
      <c r="AO16" s="122">
        <v>4.5499999999999985E-3</v>
      </c>
      <c r="AU16">
        <v>21</v>
      </c>
      <c r="AV16">
        <v>2.68</v>
      </c>
      <c r="AW16" s="14">
        <v>24.97</v>
      </c>
      <c r="AX16" s="20">
        <v>15.45</v>
      </c>
      <c r="AY16">
        <v>8.66</v>
      </c>
      <c r="AZ16">
        <v>79.069999999999993</v>
      </c>
      <c r="BA16">
        <v>287.44</v>
      </c>
      <c r="BB16">
        <v>0.75</v>
      </c>
      <c r="BC16">
        <v>0.53</v>
      </c>
      <c r="BD16">
        <v>0.36</v>
      </c>
      <c r="BE16">
        <v>0.25</v>
      </c>
      <c r="BF16">
        <v>0.24</v>
      </c>
      <c r="BG16">
        <v>0.32</v>
      </c>
      <c r="BH16">
        <v>0.43</v>
      </c>
      <c r="BI16">
        <v>0.42</v>
      </c>
      <c r="BJ16">
        <v>0.42</v>
      </c>
      <c r="BK16">
        <v>0.43</v>
      </c>
      <c r="BL16">
        <v>0.37</v>
      </c>
      <c r="BM16">
        <v>0.35</v>
      </c>
      <c r="BN16">
        <v>0.32</v>
      </c>
      <c r="BO16">
        <v>0.28999999999999998</v>
      </c>
      <c r="BP16">
        <v>0.27</v>
      </c>
      <c r="BQ16">
        <v>0.25</v>
      </c>
      <c r="BR16">
        <v>0.25</v>
      </c>
      <c r="BS16">
        <v>0.26</v>
      </c>
      <c r="BT16">
        <v>0.27</v>
      </c>
      <c r="BU16">
        <v>0.3</v>
      </c>
      <c r="BV16">
        <v>0.35</v>
      </c>
      <c r="BW16">
        <v>0.41</v>
      </c>
      <c r="BX16">
        <v>0.48</v>
      </c>
      <c r="BY16">
        <v>0.56000000000000005</v>
      </c>
      <c r="BZ16">
        <v>0.63</v>
      </c>
      <c r="CA16">
        <v>0.66</v>
      </c>
      <c r="CB16">
        <v>0.63</v>
      </c>
      <c r="CC16">
        <v>0.61</v>
      </c>
      <c r="CD16">
        <v>0.72</v>
      </c>
      <c r="CE16">
        <v>1.04</v>
      </c>
      <c r="CF16">
        <v>1.19</v>
      </c>
      <c r="CG16">
        <v>1.1000000000000001</v>
      </c>
      <c r="CH16">
        <v>6.78</v>
      </c>
      <c r="CI16" s="14">
        <v>8.67</v>
      </c>
      <c r="CJ16" s="20">
        <v>15.51</v>
      </c>
      <c r="CK16">
        <v>3.97</v>
      </c>
      <c r="CL16">
        <v>4.16</v>
      </c>
      <c r="CM16">
        <v>2.5</v>
      </c>
      <c r="CN16">
        <v>1.41</v>
      </c>
      <c r="CO16">
        <v>0.85</v>
      </c>
      <c r="CP16">
        <v>0.67</v>
      </c>
      <c r="CQ16">
        <v>0.77</v>
      </c>
      <c r="CR16">
        <v>0.89</v>
      </c>
      <c r="CS16">
        <v>0.73</v>
      </c>
      <c r="CT16">
        <v>0.61</v>
      </c>
      <c r="CU16">
        <v>0.53</v>
      </c>
      <c r="CV16">
        <v>0.39</v>
      </c>
      <c r="CW16">
        <v>0.31</v>
      </c>
      <c r="CX16">
        <v>0.24</v>
      </c>
      <c r="CY16">
        <v>0.18</v>
      </c>
      <c r="CZ16">
        <v>0.15</v>
      </c>
      <c r="DA16">
        <v>0.12</v>
      </c>
      <c r="DB16">
        <v>0.1</v>
      </c>
      <c r="DC16">
        <v>0.09</v>
      </c>
      <c r="DD16">
        <v>0.08</v>
      </c>
      <c r="DE16">
        <v>7.0000000000000007E-2</v>
      </c>
      <c r="DF16">
        <v>7.0000000000000007E-2</v>
      </c>
      <c r="DG16">
        <v>7.0000000000000007E-2</v>
      </c>
      <c r="DH16">
        <v>7.0000000000000007E-2</v>
      </c>
      <c r="DI16">
        <v>7.0000000000000007E-2</v>
      </c>
      <c r="DJ16">
        <v>7.0000000000000007E-2</v>
      </c>
      <c r="DK16">
        <v>0.06</v>
      </c>
      <c r="DL16">
        <v>0.05</v>
      </c>
      <c r="DM16">
        <v>0.04</v>
      </c>
      <c r="DN16">
        <v>0.04</v>
      </c>
      <c r="DO16">
        <v>0.05</v>
      </c>
      <c r="DP16">
        <v>0.05</v>
      </c>
      <c r="DQ16">
        <v>0.04</v>
      </c>
      <c r="DR16" s="121">
        <v>0.81</v>
      </c>
      <c r="DS16">
        <v>4.3099999999999996</v>
      </c>
      <c r="DT16" t="s">
        <v>126</v>
      </c>
      <c r="DU16" t="s">
        <v>126</v>
      </c>
      <c r="DV16" s="79">
        <v>2.2130000000000001</v>
      </c>
      <c r="DW16">
        <v>2.2759999999999998</v>
      </c>
      <c r="DX16">
        <v>0</v>
      </c>
      <c r="DY16">
        <v>0</v>
      </c>
      <c r="DZ16">
        <v>5.3760000000000003</v>
      </c>
      <c r="EA16">
        <v>6.6449999999999996</v>
      </c>
      <c r="EB16">
        <v>7.6920000000000002</v>
      </c>
      <c r="EC16">
        <v>78.108000000000004</v>
      </c>
      <c r="ED16">
        <v>78.912000000000006</v>
      </c>
      <c r="EE16">
        <v>75.731999999999999</v>
      </c>
      <c r="EF16">
        <v>85.015000000000001</v>
      </c>
      <c r="EG16">
        <v>95.953000000000003</v>
      </c>
      <c r="EH16">
        <v>94.936000000000007</v>
      </c>
      <c r="EI16">
        <v>27.446000000000002</v>
      </c>
      <c r="EJ16">
        <v>9.0540000000000003</v>
      </c>
      <c r="EK16">
        <v>-15.125</v>
      </c>
      <c r="EL16">
        <v>43.975999999999999</v>
      </c>
      <c r="EM16">
        <v>-9.8460000000000001</v>
      </c>
      <c r="EN16">
        <v>45.481999999999999</v>
      </c>
      <c r="EO16">
        <v>168.51300000000001</v>
      </c>
      <c r="EP16">
        <v>12.555999999999999</v>
      </c>
      <c r="EQ16">
        <v>9.07</v>
      </c>
      <c r="ER16">
        <v>25.606999999999999</v>
      </c>
      <c r="ES16">
        <v>170.06100000000001</v>
      </c>
      <c r="ET16">
        <v>-2.2730000000000001</v>
      </c>
      <c r="EU16">
        <v>4.4999999999999998E-2</v>
      </c>
      <c r="EV16">
        <v>3.395</v>
      </c>
      <c r="EW16">
        <v>5</v>
      </c>
      <c r="EX16">
        <v>1.911</v>
      </c>
      <c r="EY16">
        <v>-0.307</v>
      </c>
      <c r="EZ16">
        <v>-1.077</v>
      </c>
      <c r="FA16">
        <v>0.46899999999999997</v>
      </c>
      <c r="FB16">
        <v>-2.9249999999999998</v>
      </c>
      <c r="FC16">
        <v>3.1629999999999998</v>
      </c>
      <c r="FD16">
        <v>1.383</v>
      </c>
      <c r="FE16">
        <v>15.125</v>
      </c>
      <c r="FF16">
        <v>-1.528</v>
      </c>
      <c r="FG16">
        <v>58.451999999999998</v>
      </c>
      <c r="FH16">
        <v>1.181</v>
      </c>
      <c r="FI16">
        <v>1348</v>
      </c>
      <c r="FJ16" s="79">
        <v>2.6419999999999999</v>
      </c>
      <c r="FK16">
        <v>7.2990000000000004</v>
      </c>
      <c r="FL16">
        <v>0</v>
      </c>
      <c r="FM16">
        <v>0</v>
      </c>
      <c r="FN16">
        <v>4.8369999999999997</v>
      </c>
      <c r="FO16">
        <v>5.7489999999999997</v>
      </c>
      <c r="FP16">
        <v>8.8520000000000003</v>
      </c>
      <c r="FQ16">
        <v>103.88500000000001</v>
      </c>
      <c r="FR16">
        <v>107.01</v>
      </c>
      <c r="FS16">
        <v>102.85599999999999</v>
      </c>
      <c r="FT16">
        <v>95.533000000000001</v>
      </c>
      <c r="FU16">
        <v>93.912999999999997</v>
      </c>
      <c r="FV16">
        <v>93.977000000000004</v>
      </c>
      <c r="FW16">
        <v>22.846</v>
      </c>
      <c r="FX16">
        <v>-7.9889999999999999</v>
      </c>
      <c r="FY16">
        <v>-26.548999999999999</v>
      </c>
      <c r="FZ16">
        <v>29.009</v>
      </c>
      <c r="GA16">
        <v>8.25</v>
      </c>
      <c r="GB16">
        <v>78.111999999999995</v>
      </c>
      <c r="GC16">
        <v>0</v>
      </c>
      <c r="GD16">
        <v>0</v>
      </c>
      <c r="GE16">
        <v>0</v>
      </c>
      <c r="GF16">
        <v>25.024000000000001</v>
      </c>
      <c r="GG16">
        <v>267.678</v>
      </c>
      <c r="GH16">
        <v>-2.2730000000000001</v>
      </c>
      <c r="GI16">
        <v>4.4999999999999998E-2</v>
      </c>
      <c r="GJ16">
        <v>11.231</v>
      </c>
      <c r="GK16">
        <v>5</v>
      </c>
      <c r="GL16">
        <v>6.3869999999999996</v>
      </c>
      <c r="GM16">
        <v>-0.24099999999999999</v>
      </c>
      <c r="GN16">
        <v>0.128</v>
      </c>
      <c r="GO16">
        <v>0.29699999999999999</v>
      </c>
      <c r="GP16">
        <v>0.47599999999999998</v>
      </c>
      <c r="GQ16">
        <v>0.61299999999999999</v>
      </c>
      <c r="GR16">
        <v>0.26400000000000001</v>
      </c>
      <c r="GS16">
        <v>26.548999999999999</v>
      </c>
      <c r="GT16">
        <v>-2.681</v>
      </c>
      <c r="GU16">
        <v>64.983000000000004</v>
      </c>
      <c r="GV16">
        <v>1.3129999999999999</v>
      </c>
      <c r="GW16">
        <v>1275</v>
      </c>
    </row>
    <row r="17" spans="1:205">
      <c r="A17">
        <v>5420</v>
      </c>
      <c r="B17" t="s">
        <v>129</v>
      </c>
      <c r="C17"/>
      <c r="E17"/>
      <c r="F17">
        <v>1209</v>
      </c>
      <c r="G17" s="19">
        <v>17.684999999999999</v>
      </c>
      <c r="H17" s="19">
        <v>34.374899999999997</v>
      </c>
      <c r="J17">
        <v>18</v>
      </c>
      <c r="K17" s="85">
        <f>21.2*0.3048</f>
        <v>6.4617599999999999</v>
      </c>
      <c r="L17" s="119">
        <v>6.74</v>
      </c>
      <c r="M17" s="66" t="s">
        <v>117</v>
      </c>
      <c r="N17" s="68"/>
      <c r="O17" s="48">
        <v>78.571428571428569</v>
      </c>
      <c r="P17" s="48">
        <v>66.666666666666728</v>
      </c>
      <c r="Q17" s="48">
        <v>11.904761904761841</v>
      </c>
      <c r="R17" s="51">
        <v>45.142857142857068</v>
      </c>
      <c r="S17" s="63">
        <v>38.181818181818237</v>
      </c>
      <c r="T17" s="123">
        <v>6.961038961038831</v>
      </c>
      <c r="U17" s="59">
        <v>123.71428571428564</v>
      </c>
      <c r="V17" s="48">
        <v>104.84848484848496</v>
      </c>
      <c r="W17" s="59">
        <v>18.865800865800679</v>
      </c>
      <c r="X17" s="58"/>
      <c r="Y17" s="66"/>
      <c r="Z17" s="49">
        <v>12</v>
      </c>
      <c r="AA17" s="49">
        <v>11</v>
      </c>
      <c r="AB17" s="64">
        <v>54</v>
      </c>
      <c r="AC17" s="49">
        <v>12</v>
      </c>
      <c r="AD17" s="49">
        <v>15</v>
      </c>
      <c r="AE17" s="64">
        <v>36</v>
      </c>
      <c r="AF17" s="59">
        <v>6.7293004484305001</v>
      </c>
      <c r="AG17" s="59">
        <v>24.858340807174802</v>
      </c>
      <c r="AH17" s="59">
        <v>32.156053811659099</v>
      </c>
      <c r="AI17" s="59">
        <v>20.0481614349777</v>
      </c>
      <c r="AJ17" s="48">
        <v>37.527802690583002</v>
      </c>
      <c r="AK17" s="48"/>
      <c r="AL17" s="48"/>
      <c r="AM17" s="65">
        <v>223</v>
      </c>
      <c r="AN17" s="103"/>
      <c r="AO17" s="122"/>
      <c r="AP17"/>
      <c r="AR17"/>
      <c r="AU17">
        <v>55</v>
      </c>
      <c r="AV17">
        <v>6.87</v>
      </c>
      <c r="AW17" s="14">
        <v>25.37</v>
      </c>
      <c r="AX17" s="20">
        <v>317.75</v>
      </c>
      <c r="AY17">
        <v>9.08</v>
      </c>
      <c r="AZ17">
        <v>54.59</v>
      </c>
      <c r="BA17">
        <v>211.2</v>
      </c>
      <c r="BB17">
        <v>11.54</v>
      </c>
      <c r="BC17">
        <v>8.1</v>
      </c>
      <c r="BD17">
        <v>5.42</v>
      </c>
      <c r="BE17">
        <v>3.88</v>
      </c>
      <c r="BF17">
        <v>3.72</v>
      </c>
      <c r="BG17">
        <v>5.21</v>
      </c>
      <c r="BH17">
        <v>7.19</v>
      </c>
      <c r="BI17">
        <v>7.39</v>
      </c>
      <c r="BJ17">
        <v>8.4600000000000009</v>
      </c>
      <c r="BK17">
        <v>9.69</v>
      </c>
      <c r="BL17">
        <v>8.98</v>
      </c>
      <c r="BM17">
        <v>9.18</v>
      </c>
      <c r="BN17">
        <v>9.2100000000000009</v>
      </c>
      <c r="BO17">
        <v>10</v>
      </c>
      <c r="BP17">
        <v>10.63</v>
      </c>
      <c r="BQ17">
        <v>10.56</v>
      </c>
      <c r="BR17">
        <v>10.91</v>
      </c>
      <c r="BS17">
        <v>11.58</v>
      </c>
      <c r="BT17">
        <v>11.71</v>
      </c>
      <c r="BU17">
        <v>12.21</v>
      </c>
      <c r="BV17">
        <v>12.92</v>
      </c>
      <c r="BW17">
        <v>13.78</v>
      </c>
      <c r="BX17">
        <v>14.18</v>
      </c>
      <c r="BY17">
        <v>13.7</v>
      </c>
      <c r="BZ17">
        <v>13.67</v>
      </c>
      <c r="CA17">
        <v>13.47</v>
      </c>
      <c r="CB17">
        <v>12.74</v>
      </c>
      <c r="CC17">
        <v>11.68</v>
      </c>
      <c r="CD17">
        <v>9.99</v>
      </c>
      <c r="CE17">
        <v>8.9600000000000009</v>
      </c>
      <c r="CF17">
        <v>8.65</v>
      </c>
      <c r="CG17">
        <v>8.4499999999999993</v>
      </c>
      <c r="CH17">
        <v>163.33000000000001</v>
      </c>
      <c r="CI17" s="14">
        <v>154.41</v>
      </c>
      <c r="CJ17" s="20">
        <v>281.83</v>
      </c>
      <c r="CK17">
        <v>5.25</v>
      </c>
      <c r="CL17">
        <v>63.73</v>
      </c>
      <c r="CM17">
        <v>37.89</v>
      </c>
      <c r="CN17">
        <v>21.49</v>
      </c>
      <c r="CO17">
        <v>13.04</v>
      </c>
      <c r="CP17">
        <v>10.61</v>
      </c>
      <c r="CQ17">
        <v>12.58</v>
      </c>
      <c r="CR17">
        <v>14.7</v>
      </c>
      <c r="CS17">
        <v>12.8</v>
      </c>
      <c r="CT17">
        <v>12.42</v>
      </c>
      <c r="CU17">
        <v>12.05</v>
      </c>
      <c r="CV17">
        <v>9.4700000000000006</v>
      </c>
      <c r="CW17">
        <v>8.1999999999999993</v>
      </c>
      <c r="CX17">
        <v>6.97</v>
      </c>
      <c r="CY17">
        <v>6.42</v>
      </c>
      <c r="CZ17">
        <v>5.78</v>
      </c>
      <c r="DA17">
        <v>4.87</v>
      </c>
      <c r="DB17">
        <v>4.26</v>
      </c>
      <c r="DC17">
        <v>3.83</v>
      </c>
      <c r="DD17">
        <v>3.28</v>
      </c>
      <c r="DE17">
        <v>2.9</v>
      </c>
      <c r="DF17">
        <v>2.6</v>
      </c>
      <c r="DG17">
        <v>2.35</v>
      </c>
      <c r="DH17">
        <v>2.0499999999999998</v>
      </c>
      <c r="DI17">
        <v>1.68</v>
      </c>
      <c r="DJ17">
        <v>1.42</v>
      </c>
      <c r="DK17">
        <v>1.19</v>
      </c>
      <c r="DL17">
        <v>0.95</v>
      </c>
      <c r="DM17">
        <v>0.74</v>
      </c>
      <c r="DN17">
        <v>0.54</v>
      </c>
      <c r="DO17">
        <v>0.41</v>
      </c>
      <c r="DP17">
        <v>0.33</v>
      </c>
      <c r="DQ17">
        <v>0.28000000000000003</v>
      </c>
      <c r="DR17" s="121">
        <v>0.15</v>
      </c>
      <c r="DS17">
        <v>37.869999999999997</v>
      </c>
      <c r="DT17" t="s">
        <v>126</v>
      </c>
      <c r="DU17" t="s">
        <v>126</v>
      </c>
      <c r="DV17" s="79">
        <v>6.5970000000000004</v>
      </c>
      <c r="DW17">
        <v>0.16600000000000001</v>
      </c>
      <c r="DX17">
        <v>0</v>
      </c>
      <c r="DY17">
        <v>0</v>
      </c>
      <c r="DZ17">
        <v>0.51100000000000001</v>
      </c>
      <c r="EA17">
        <v>0.66400000000000003</v>
      </c>
      <c r="EB17">
        <v>0.192</v>
      </c>
      <c r="EC17">
        <v>187.179</v>
      </c>
      <c r="ED17">
        <v>193.059</v>
      </c>
      <c r="EE17">
        <v>185.49299999999999</v>
      </c>
      <c r="EF17">
        <v>99.296999999999997</v>
      </c>
      <c r="EG17">
        <v>99.494</v>
      </c>
      <c r="EH17">
        <v>99.162999999999997</v>
      </c>
      <c r="EI17">
        <v>0.247</v>
      </c>
      <c r="EJ17">
        <v>1.2E-2</v>
      </c>
      <c r="EK17">
        <v>7.0000000000000001E-3</v>
      </c>
      <c r="EL17">
        <v>0.438</v>
      </c>
      <c r="EM17">
        <v>3.2000000000000001E-2</v>
      </c>
      <c r="EN17">
        <v>3.6999999999999998E-2</v>
      </c>
      <c r="EO17">
        <v>51.271000000000001</v>
      </c>
      <c r="EP17">
        <v>0.47399999999999998</v>
      </c>
      <c r="EQ17">
        <v>3.968</v>
      </c>
      <c r="ER17">
        <v>26.36</v>
      </c>
      <c r="ES17">
        <v>221.279</v>
      </c>
      <c r="ET17">
        <v>-2.2730000000000001</v>
      </c>
      <c r="EU17">
        <v>4.4999999999999998E-2</v>
      </c>
      <c r="EV17">
        <v>578.553</v>
      </c>
      <c r="EW17">
        <v>5</v>
      </c>
      <c r="EX17">
        <v>30.991</v>
      </c>
      <c r="EY17">
        <v>-21.317</v>
      </c>
      <c r="EZ17">
        <v>15.065</v>
      </c>
      <c r="FA17">
        <v>2.0760000000000001</v>
      </c>
      <c r="FB17">
        <v>3.5999999999999997E-2</v>
      </c>
      <c r="FC17">
        <v>3.7999999999999999E-2</v>
      </c>
      <c r="FD17">
        <v>3.5999999999999997E-2</v>
      </c>
      <c r="FE17">
        <v>-7.0000000000000001E-3</v>
      </c>
      <c r="FF17">
        <v>1E-3</v>
      </c>
      <c r="FG17">
        <v>0.36099999999999999</v>
      </c>
      <c r="FH17">
        <v>7.0000000000000001E-3</v>
      </c>
      <c r="FI17">
        <v>2226</v>
      </c>
      <c r="FJ17" s="79">
        <v>6.97</v>
      </c>
      <c r="FK17">
        <v>7.1360000000000001</v>
      </c>
      <c r="FL17">
        <v>0</v>
      </c>
      <c r="FM17">
        <v>0</v>
      </c>
      <c r="FN17">
        <v>27.023</v>
      </c>
      <c r="FO17">
        <v>22.797000000000001</v>
      </c>
      <c r="FP17">
        <v>3.9089999999999998</v>
      </c>
      <c r="FQ17">
        <v>158.61199999999999</v>
      </c>
      <c r="FR17">
        <v>162.22999999999999</v>
      </c>
      <c r="FS17">
        <v>157.13499999999999</v>
      </c>
      <c r="FT17">
        <v>97.716999999999999</v>
      </c>
      <c r="FU17">
        <v>97.927000000000007</v>
      </c>
      <c r="FV17">
        <v>97.578999999999994</v>
      </c>
      <c r="FW17">
        <v>729.78</v>
      </c>
      <c r="FX17">
        <v>176.767</v>
      </c>
      <c r="FY17">
        <v>-0.255</v>
      </c>
      <c r="FZ17">
        <v>519.23800000000006</v>
      </c>
      <c r="GA17">
        <v>27.492000000000001</v>
      </c>
      <c r="GB17">
        <v>15.278</v>
      </c>
      <c r="GC17">
        <v>0</v>
      </c>
      <c r="GD17">
        <v>0</v>
      </c>
      <c r="GE17">
        <v>0</v>
      </c>
      <c r="GF17">
        <v>25.404</v>
      </c>
      <c r="GG17">
        <v>354.19499999999999</v>
      </c>
      <c r="GH17">
        <v>-2.2730000000000001</v>
      </c>
      <c r="GI17">
        <v>4.4999999999999998E-2</v>
      </c>
      <c r="GJ17">
        <v>140.434</v>
      </c>
      <c r="GK17">
        <v>5</v>
      </c>
      <c r="GL17">
        <v>50.673000000000002</v>
      </c>
      <c r="GM17">
        <v>5.8780000000000001</v>
      </c>
      <c r="GN17">
        <v>-1.569</v>
      </c>
      <c r="GO17">
        <v>-0.83499999999999996</v>
      </c>
      <c r="GP17">
        <v>-6.2E-2</v>
      </c>
      <c r="GQ17">
        <v>-9.2999999999999999E-2</v>
      </c>
      <c r="GR17">
        <v>-5.8999999999999997E-2</v>
      </c>
      <c r="GS17">
        <v>0.255</v>
      </c>
      <c r="GT17">
        <v>-2.5999999999999999E-2</v>
      </c>
      <c r="GU17">
        <v>632.14800000000002</v>
      </c>
      <c r="GV17">
        <v>12.769</v>
      </c>
      <c r="GW17">
        <v>1573</v>
      </c>
    </row>
    <row r="18" spans="1:205">
      <c r="C18"/>
      <c r="E18"/>
      <c r="J18">
        <v>18</v>
      </c>
      <c r="L18" s="119">
        <v>4.5</v>
      </c>
      <c r="M18" s="66" t="s">
        <v>118</v>
      </c>
      <c r="N18" s="68"/>
      <c r="O18" s="48">
        <v>10.333333333333336</v>
      </c>
      <c r="P18" s="48">
        <v>7.2222222222221975</v>
      </c>
      <c r="Q18" s="48">
        <v>3.1111111111111382</v>
      </c>
      <c r="R18" s="51">
        <v>0.32500000000001972</v>
      </c>
      <c r="S18" s="63">
        <v>0.27500000000002522</v>
      </c>
      <c r="T18" s="123" t="s">
        <v>131</v>
      </c>
      <c r="U18" s="59">
        <v>10.658333333333356</v>
      </c>
      <c r="V18" s="48">
        <v>7.4972222222222227</v>
      </c>
      <c r="W18" s="59">
        <v>3.1611111111111336</v>
      </c>
      <c r="X18" s="58"/>
      <c r="Y18" s="66"/>
      <c r="Z18" s="49">
        <v>12</v>
      </c>
      <c r="AA18" s="49">
        <v>16</v>
      </c>
      <c r="AB18" s="64">
        <v>29</v>
      </c>
      <c r="AC18" s="49">
        <v>12</v>
      </c>
      <c r="AD18" s="49">
        <v>19</v>
      </c>
      <c r="AE18" s="64">
        <v>55</v>
      </c>
      <c r="AF18" s="59">
        <v>4.6991980676328504</v>
      </c>
      <c r="AG18" s="59">
        <v>24.762560386473499</v>
      </c>
      <c r="AH18" s="59">
        <v>31.7325120772947</v>
      </c>
      <c r="AI18" s="59">
        <v>19.759227053140101</v>
      </c>
      <c r="AJ18" s="48">
        <v>5.3333333333333499</v>
      </c>
      <c r="AK18" s="48"/>
      <c r="AL18" s="48"/>
      <c r="AM18" s="65">
        <v>207</v>
      </c>
      <c r="AN18" s="103"/>
      <c r="AO18" s="122"/>
      <c r="AP18"/>
      <c r="AR18"/>
      <c r="AU18">
        <v>30</v>
      </c>
      <c r="AV18">
        <v>4.88</v>
      </c>
      <c r="AW18" s="14">
        <v>25.34</v>
      </c>
      <c r="AX18" s="20">
        <v>14.16</v>
      </c>
      <c r="AY18">
        <v>5.35</v>
      </c>
      <c r="AZ18">
        <v>38.28</v>
      </c>
      <c r="BA18">
        <v>190.65</v>
      </c>
      <c r="BB18">
        <v>0.82</v>
      </c>
      <c r="BC18">
        <v>0.59</v>
      </c>
      <c r="BD18">
        <v>0.4</v>
      </c>
      <c r="BE18">
        <v>0.28000000000000003</v>
      </c>
      <c r="BF18">
        <v>0.27</v>
      </c>
      <c r="BG18">
        <v>0.37</v>
      </c>
      <c r="BH18">
        <v>0.52</v>
      </c>
      <c r="BI18">
        <v>0.53</v>
      </c>
      <c r="BJ18">
        <v>0.56000000000000005</v>
      </c>
      <c r="BK18">
        <v>0.6</v>
      </c>
      <c r="BL18">
        <v>0.55000000000000004</v>
      </c>
      <c r="BM18">
        <v>0.53</v>
      </c>
      <c r="BN18">
        <v>0.5</v>
      </c>
      <c r="BO18">
        <v>0.46</v>
      </c>
      <c r="BP18">
        <v>0.43</v>
      </c>
      <c r="BQ18">
        <v>0.38</v>
      </c>
      <c r="BR18">
        <v>0.35</v>
      </c>
      <c r="BS18">
        <v>0.32</v>
      </c>
      <c r="BT18">
        <v>0.3</v>
      </c>
      <c r="BU18">
        <v>0.3</v>
      </c>
      <c r="BV18">
        <v>0.31</v>
      </c>
      <c r="BW18">
        <v>0.33</v>
      </c>
      <c r="BX18">
        <v>0.36</v>
      </c>
      <c r="BY18">
        <v>0.39</v>
      </c>
      <c r="BZ18">
        <v>0.44</v>
      </c>
      <c r="CA18">
        <v>0.46</v>
      </c>
      <c r="CB18">
        <v>0.45</v>
      </c>
      <c r="CC18">
        <v>0.45</v>
      </c>
      <c r="CD18">
        <v>0.49</v>
      </c>
      <c r="CE18">
        <v>0.53</v>
      </c>
      <c r="CF18">
        <v>0.5</v>
      </c>
      <c r="CG18">
        <v>0.4</v>
      </c>
      <c r="CH18">
        <v>8.76</v>
      </c>
      <c r="CI18" s="14">
        <v>5.4</v>
      </c>
      <c r="CJ18" s="20">
        <v>17.989999999999998</v>
      </c>
      <c r="CK18">
        <v>4.2300000000000004</v>
      </c>
      <c r="CL18">
        <v>4.54</v>
      </c>
      <c r="CM18">
        <v>2.75</v>
      </c>
      <c r="CN18">
        <v>1.57</v>
      </c>
      <c r="CO18">
        <v>0.95</v>
      </c>
      <c r="CP18">
        <v>0.76</v>
      </c>
      <c r="CQ18">
        <v>0.89</v>
      </c>
      <c r="CR18">
        <v>1.06</v>
      </c>
      <c r="CS18">
        <v>0.92</v>
      </c>
      <c r="CT18">
        <v>0.82</v>
      </c>
      <c r="CU18">
        <v>0.75</v>
      </c>
      <c r="CV18">
        <v>0.57999999999999996</v>
      </c>
      <c r="CW18">
        <v>0.48</v>
      </c>
      <c r="CX18">
        <v>0.38</v>
      </c>
      <c r="CY18">
        <v>0.3</v>
      </c>
      <c r="CZ18">
        <v>0.23</v>
      </c>
      <c r="DA18">
        <v>0.18</v>
      </c>
      <c r="DB18">
        <v>0.14000000000000001</v>
      </c>
      <c r="DC18">
        <v>0.11</v>
      </c>
      <c r="DD18">
        <v>0.09</v>
      </c>
      <c r="DE18">
        <v>7.0000000000000007E-2</v>
      </c>
      <c r="DF18">
        <v>0.06</v>
      </c>
      <c r="DG18">
        <v>0.06</v>
      </c>
      <c r="DH18">
        <v>0.05</v>
      </c>
      <c r="DI18">
        <v>0.05</v>
      </c>
      <c r="DJ18">
        <v>0.05</v>
      </c>
      <c r="DK18">
        <v>0.04</v>
      </c>
      <c r="DL18">
        <v>0.03</v>
      </c>
      <c r="DM18">
        <v>0.03</v>
      </c>
      <c r="DN18">
        <v>0.03</v>
      </c>
      <c r="DO18">
        <v>0.02</v>
      </c>
      <c r="DP18">
        <v>0.02</v>
      </c>
      <c r="DQ18">
        <v>0.01</v>
      </c>
      <c r="DR18" s="121">
        <v>0.78</v>
      </c>
      <c r="DS18">
        <v>5.0199999999999996</v>
      </c>
      <c r="DT18" t="s">
        <v>126</v>
      </c>
      <c r="DU18" t="s">
        <v>126</v>
      </c>
      <c r="DV18" s="79">
        <v>4.5179999999999998</v>
      </c>
      <c r="DW18">
        <v>4.3849999999999998</v>
      </c>
      <c r="DX18">
        <v>0</v>
      </c>
      <c r="DY18">
        <v>0</v>
      </c>
      <c r="DZ18">
        <v>4.407</v>
      </c>
      <c r="EA18">
        <v>5.4820000000000002</v>
      </c>
      <c r="EB18">
        <v>5.47</v>
      </c>
      <c r="EC18">
        <v>74.203000000000003</v>
      </c>
      <c r="ED18">
        <v>75.022000000000006</v>
      </c>
      <c r="EE18">
        <v>71.739999999999995</v>
      </c>
      <c r="EF18">
        <v>81.013000000000005</v>
      </c>
      <c r="EG18">
        <v>95.287000000000006</v>
      </c>
      <c r="EH18">
        <v>94.736999999999995</v>
      </c>
      <c r="EI18">
        <v>19.420000000000002</v>
      </c>
      <c r="EJ18">
        <v>12.475</v>
      </c>
      <c r="EK18">
        <v>9.8670000000000009</v>
      </c>
      <c r="EL18">
        <v>30.039000000000001</v>
      </c>
      <c r="EM18">
        <v>21.010999999999999</v>
      </c>
      <c r="EN18">
        <v>29.867000000000001</v>
      </c>
      <c r="EO18">
        <v>196.02600000000001</v>
      </c>
      <c r="EP18">
        <v>12.771000000000001</v>
      </c>
      <c r="EQ18">
        <v>11.959</v>
      </c>
      <c r="ER18">
        <v>26.26</v>
      </c>
      <c r="ES18">
        <v>311.53300000000002</v>
      </c>
      <c r="ET18">
        <v>-2.2730000000000001</v>
      </c>
      <c r="EU18">
        <v>4.4999999999999998E-2</v>
      </c>
      <c r="EV18">
        <v>2.8650000000000002</v>
      </c>
      <c r="EW18">
        <v>5</v>
      </c>
      <c r="EX18">
        <v>1.5980000000000001</v>
      </c>
      <c r="EY18">
        <v>0.54500000000000004</v>
      </c>
      <c r="EZ18">
        <v>0.94299999999999995</v>
      </c>
      <c r="FA18">
        <v>0.91300000000000003</v>
      </c>
      <c r="FB18">
        <v>-4.274</v>
      </c>
      <c r="FC18">
        <v>7.2050000000000001</v>
      </c>
      <c r="FD18">
        <v>3.1859999999999999</v>
      </c>
      <c r="FE18">
        <v>-9.8670000000000009</v>
      </c>
      <c r="FF18">
        <v>0.997</v>
      </c>
      <c r="FG18">
        <v>39.662999999999997</v>
      </c>
      <c r="FH18">
        <v>0.80100000000000005</v>
      </c>
      <c r="FI18">
        <v>1202</v>
      </c>
      <c r="FJ18" s="79">
        <v>4.9390000000000001</v>
      </c>
      <c r="FK18">
        <v>9.7910000000000004</v>
      </c>
      <c r="FL18">
        <v>0</v>
      </c>
      <c r="FM18">
        <v>0</v>
      </c>
      <c r="FN18">
        <v>3.4209999999999998</v>
      </c>
      <c r="FO18">
        <v>4.3579999999999997</v>
      </c>
      <c r="FP18">
        <v>4.4189999999999996</v>
      </c>
      <c r="FQ18">
        <v>101.431</v>
      </c>
      <c r="FR18">
        <v>105.693</v>
      </c>
      <c r="FS18">
        <v>103.61</v>
      </c>
      <c r="FT18">
        <v>95.375</v>
      </c>
      <c r="FU18">
        <v>92.847999999999999</v>
      </c>
      <c r="FV18">
        <v>92.320999999999998</v>
      </c>
      <c r="FW18">
        <v>11.471</v>
      </c>
      <c r="FX18">
        <v>1.1120000000000001</v>
      </c>
      <c r="FY18">
        <v>-3.294</v>
      </c>
      <c r="FZ18">
        <v>12.065</v>
      </c>
      <c r="GA18">
        <v>1.3640000000000001</v>
      </c>
      <c r="GB18">
        <v>19.504000000000001</v>
      </c>
      <c r="GC18">
        <v>0</v>
      </c>
      <c r="GD18">
        <v>0</v>
      </c>
      <c r="GE18">
        <v>0</v>
      </c>
      <c r="GF18">
        <v>25.375</v>
      </c>
      <c r="GG18">
        <v>258.48599999999999</v>
      </c>
      <c r="GH18">
        <v>-2.2730000000000001</v>
      </c>
      <c r="GI18">
        <v>4.4999999999999998E-2</v>
      </c>
      <c r="GJ18">
        <v>10.804</v>
      </c>
      <c r="GK18">
        <v>5</v>
      </c>
      <c r="GL18">
        <v>6.0179999999999998</v>
      </c>
      <c r="GM18">
        <v>-0.66600000000000004</v>
      </c>
      <c r="GN18">
        <v>-1.161</v>
      </c>
      <c r="GO18">
        <v>5.0999999999999997E-2</v>
      </c>
      <c r="GP18">
        <v>8.8999999999999996E-2</v>
      </c>
      <c r="GQ18">
        <v>0.108</v>
      </c>
      <c r="GR18">
        <v>4.8000000000000001E-2</v>
      </c>
      <c r="GS18">
        <v>3.294</v>
      </c>
      <c r="GT18">
        <v>-0.33300000000000002</v>
      </c>
      <c r="GU18">
        <v>21.52</v>
      </c>
      <c r="GV18">
        <v>0.435</v>
      </c>
      <c r="GW18">
        <v>1411</v>
      </c>
    </row>
    <row r="19" spans="1:205">
      <c r="C19"/>
      <c r="E19"/>
      <c r="J19">
        <v>18</v>
      </c>
      <c r="L19" s="119">
        <v>2.8</v>
      </c>
      <c r="M19" s="66" t="s">
        <v>119</v>
      </c>
      <c r="N19" s="68"/>
      <c r="O19" s="48">
        <v>8.2051282051282257</v>
      </c>
      <c r="P19" s="48">
        <v>5.5128205128205101</v>
      </c>
      <c r="Q19" s="48">
        <v>2.6923076923077156</v>
      </c>
      <c r="R19" s="51">
        <v>0.47500000000011422</v>
      </c>
      <c r="S19" s="63">
        <v>0.45000000000006146</v>
      </c>
      <c r="T19" s="123" t="s">
        <v>131</v>
      </c>
      <c r="U19" s="59">
        <v>8.6801282051283408</v>
      </c>
      <c r="V19" s="48">
        <v>5.9628205128205716</v>
      </c>
      <c r="W19" s="59">
        <v>2.7173076923077693</v>
      </c>
      <c r="X19" s="58"/>
      <c r="Y19" s="66"/>
      <c r="Z19" s="49">
        <v>12</v>
      </c>
      <c r="AA19" s="49">
        <v>20</v>
      </c>
      <c r="AB19" s="64">
        <v>13</v>
      </c>
      <c r="AC19" s="49">
        <v>12</v>
      </c>
      <c r="AD19" s="49">
        <v>22</v>
      </c>
      <c r="AE19" s="64">
        <v>47</v>
      </c>
      <c r="AF19" s="59">
        <v>2.7902</v>
      </c>
      <c r="AG19" s="59">
        <v>24.757999999999999</v>
      </c>
      <c r="AH19" s="59">
        <v>31.650967741935499</v>
      </c>
      <c r="AI19" s="59">
        <v>19.705935483870899</v>
      </c>
      <c r="AJ19" s="48">
        <v>3.6954838709677502</v>
      </c>
      <c r="AK19" s="48"/>
      <c r="AL19" s="48"/>
      <c r="AM19" s="65">
        <v>155</v>
      </c>
      <c r="AN19" s="103">
        <v>0.89550000000000007</v>
      </c>
      <c r="AO19" s="122">
        <v>9.1016482023862193E-3</v>
      </c>
      <c r="AP19"/>
      <c r="AR19"/>
      <c r="AU19">
        <v>22</v>
      </c>
      <c r="AV19">
        <v>3.04</v>
      </c>
      <c r="AW19" s="14">
        <v>25.26</v>
      </c>
      <c r="AX19" s="20">
        <v>12.82</v>
      </c>
      <c r="AY19">
        <v>4.9000000000000004</v>
      </c>
      <c r="AZ19">
        <v>31.19</v>
      </c>
      <c r="BA19">
        <v>201.12</v>
      </c>
      <c r="BB19">
        <v>0.83</v>
      </c>
      <c r="BC19">
        <v>0.57999999999999996</v>
      </c>
      <c r="BD19">
        <v>0.39</v>
      </c>
      <c r="BE19">
        <v>0.27</v>
      </c>
      <c r="BF19">
        <v>0.25</v>
      </c>
      <c r="BG19">
        <v>0.35</v>
      </c>
      <c r="BH19">
        <v>0.48</v>
      </c>
      <c r="BI19">
        <v>0.49</v>
      </c>
      <c r="BJ19">
        <v>0.5</v>
      </c>
      <c r="BK19">
        <v>0.54</v>
      </c>
      <c r="BL19">
        <v>0.49</v>
      </c>
      <c r="BM19">
        <v>0.47</v>
      </c>
      <c r="BN19">
        <v>0.44</v>
      </c>
      <c r="BO19">
        <v>0.4</v>
      </c>
      <c r="BP19">
        <v>0.37</v>
      </c>
      <c r="BQ19">
        <v>0.32</v>
      </c>
      <c r="BR19">
        <v>0.28999999999999998</v>
      </c>
      <c r="BS19">
        <v>0.27</v>
      </c>
      <c r="BT19">
        <v>0.25</v>
      </c>
      <c r="BU19">
        <v>0.25</v>
      </c>
      <c r="BV19">
        <v>0.26</v>
      </c>
      <c r="BW19">
        <v>0.28999999999999998</v>
      </c>
      <c r="BX19">
        <v>0.32</v>
      </c>
      <c r="BY19">
        <v>0.37</v>
      </c>
      <c r="BZ19">
        <v>0.41</v>
      </c>
      <c r="CA19">
        <v>0.42</v>
      </c>
      <c r="CB19">
        <v>0.38</v>
      </c>
      <c r="CC19">
        <v>0.36</v>
      </c>
      <c r="CD19">
        <v>0.4</v>
      </c>
      <c r="CE19">
        <v>0.47</v>
      </c>
      <c r="CF19">
        <v>0.47</v>
      </c>
      <c r="CG19">
        <v>0.43</v>
      </c>
      <c r="CH19">
        <v>7.97</v>
      </c>
      <c r="CI19" s="14">
        <v>4.8499999999999996</v>
      </c>
      <c r="CJ19" s="20">
        <v>17.149999999999999</v>
      </c>
      <c r="CK19">
        <v>4</v>
      </c>
      <c r="CL19">
        <v>4.57</v>
      </c>
      <c r="CM19">
        <v>2.74</v>
      </c>
      <c r="CN19">
        <v>1.53</v>
      </c>
      <c r="CO19">
        <v>0.91</v>
      </c>
      <c r="CP19">
        <v>0.72</v>
      </c>
      <c r="CQ19">
        <v>0.84</v>
      </c>
      <c r="CR19">
        <v>0.99</v>
      </c>
      <c r="CS19">
        <v>0.85</v>
      </c>
      <c r="CT19">
        <v>0.74</v>
      </c>
      <c r="CU19">
        <v>0.67</v>
      </c>
      <c r="CV19">
        <v>0.51</v>
      </c>
      <c r="CW19">
        <v>0.42</v>
      </c>
      <c r="CX19">
        <v>0.33</v>
      </c>
      <c r="CY19">
        <v>0.26</v>
      </c>
      <c r="CZ19">
        <v>0.2</v>
      </c>
      <c r="DA19">
        <v>0.15</v>
      </c>
      <c r="DB19">
        <v>0.11</v>
      </c>
      <c r="DC19">
        <v>0.09</v>
      </c>
      <c r="DD19">
        <v>7.0000000000000007E-2</v>
      </c>
      <c r="DE19">
        <v>0.06</v>
      </c>
      <c r="DF19">
        <v>0.05</v>
      </c>
      <c r="DG19">
        <v>0.05</v>
      </c>
      <c r="DH19">
        <v>0.05</v>
      </c>
      <c r="DI19">
        <v>0.05</v>
      </c>
      <c r="DJ19">
        <v>0.04</v>
      </c>
      <c r="DK19">
        <v>0.04</v>
      </c>
      <c r="DL19">
        <v>0.03</v>
      </c>
      <c r="DM19">
        <v>0.02</v>
      </c>
      <c r="DN19">
        <v>0.02</v>
      </c>
      <c r="DO19">
        <v>0.02</v>
      </c>
      <c r="DP19">
        <v>0.02</v>
      </c>
      <c r="DQ19">
        <v>0.01</v>
      </c>
      <c r="DR19" s="121">
        <v>0.79</v>
      </c>
      <c r="DS19">
        <v>4.72</v>
      </c>
      <c r="DT19" t="s">
        <v>126</v>
      </c>
      <c r="DU19" t="s">
        <v>126</v>
      </c>
      <c r="DV19" s="79">
        <v>2.597</v>
      </c>
      <c r="DW19">
        <v>5.7350000000000003</v>
      </c>
      <c r="DX19">
        <v>0</v>
      </c>
      <c r="DY19">
        <v>0</v>
      </c>
      <c r="DZ19">
        <v>3.5529999999999999</v>
      </c>
      <c r="EA19">
        <v>2.722</v>
      </c>
      <c r="EB19">
        <v>2.907</v>
      </c>
      <c r="EC19">
        <v>73.010000000000005</v>
      </c>
      <c r="ED19">
        <v>74.02</v>
      </c>
      <c r="EE19">
        <v>70.915000000000006</v>
      </c>
      <c r="EF19">
        <v>95.441000000000003</v>
      </c>
      <c r="EG19">
        <v>97.378</v>
      </c>
      <c r="EH19">
        <v>97.316000000000003</v>
      </c>
      <c r="EI19">
        <v>12.513999999999999</v>
      </c>
      <c r="EJ19">
        <v>-0.82199999999999995</v>
      </c>
      <c r="EK19">
        <v>-1.7709999999999999</v>
      </c>
      <c r="EL19">
        <v>6.38</v>
      </c>
      <c r="EM19">
        <v>0.73899999999999999</v>
      </c>
      <c r="EN19">
        <v>7.8019999999999996</v>
      </c>
      <c r="EO19">
        <v>168.23099999999999</v>
      </c>
      <c r="EP19">
        <v>12.124000000000001</v>
      </c>
      <c r="EQ19">
        <v>8.8469999999999995</v>
      </c>
      <c r="ER19">
        <v>26.193999999999999</v>
      </c>
      <c r="ES19">
        <v>243.69900000000001</v>
      </c>
      <c r="ET19">
        <v>-2.2730000000000001</v>
      </c>
      <c r="EU19">
        <v>4.4999999999999998E-2</v>
      </c>
      <c r="EV19">
        <v>2.7490000000000001</v>
      </c>
      <c r="EW19">
        <v>5</v>
      </c>
      <c r="EX19">
        <v>1.4830000000000001</v>
      </c>
      <c r="EY19">
        <v>0.219</v>
      </c>
      <c r="EZ19">
        <v>-8.4000000000000005E-2</v>
      </c>
      <c r="FA19">
        <v>0.127</v>
      </c>
      <c r="FB19">
        <v>-0.56399999999999995</v>
      </c>
      <c r="FC19">
        <v>1.0029999999999999</v>
      </c>
      <c r="FD19">
        <v>0.46200000000000002</v>
      </c>
      <c r="FE19">
        <v>1.7709999999999999</v>
      </c>
      <c r="FF19">
        <v>-0.17899999999999999</v>
      </c>
      <c r="FG19">
        <v>13.348000000000001</v>
      </c>
      <c r="FH19">
        <v>0.27</v>
      </c>
      <c r="FI19">
        <v>2128</v>
      </c>
      <c r="FJ19" s="79">
        <v>3.0179999999999998</v>
      </c>
      <c r="FK19">
        <v>6.8040000000000003</v>
      </c>
      <c r="FL19">
        <v>0</v>
      </c>
      <c r="FM19">
        <v>0</v>
      </c>
      <c r="FN19">
        <v>2.77</v>
      </c>
      <c r="FO19">
        <v>2.992</v>
      </c>
      <c r="FP19">
        <v>3.157</v>
      </c>
      <c r="FQ19">
        <v>99.320999999999998</v>
      </c>
      <c r="FR19">
        <v>102.497</v>
      </c>
      <c r="FS19">
        <v>98.893000000000001</v>
      </c>
      <c r="FT19">
        <v>95.105999999999995</v>
      </c>
      <c r="FU19">
        <v>94.811000000000007</v>
      </c>
      <c r="FV19">
        <v>93.853999999999999</v>
      </c>
      <c r="FW19">
        <v>7.0419999999999998</v>
      </c>
      <c r="FX19">
        <v>0.126</v>
      </c>
      <c r="FY19">
        <v>-3.427</v>
      </c>
      <c r="FZ19">
        <v>8.1329999999999991</v>
      </c>
      <c r="GA19">
        <v>-1.401</v>
      </c>
      <c r="GB19">
        <v>9.9700000000000006</v>
      </c>
      <c r="GC19">
        <v>0</v>
      </c>
      <c r="GD19">
        <v>0</v>
      </c>
      <c r="GE19">
        <v>0</v>
      </c>
      <c r="GF19">
        <v>25.338000000000001</v>
      </c>
      <c r="GG19">
        <v>292.04000000000002</v>
      </c>
      <c r="GH19">
        <v>-2.2730000000000001</v>
      </c>
      <c r="GI19">
        <v>4.4999999999999998E-2</v>
      </c>
      <c r="GJ19">
        <v>9.3190000000000008</v>
      </c>
      <c r="GK19">
        <v>5</v>
      </c>
      <c r="GL19">
        <v>5.5030000000000001</v>
      </c>
      <c r="GM19">
        <v>-0.27</v>
      </c>
      <c r="GN19">
        <v>0.46899999999999997</v>
      </c>
      <c r="GO19">
        <v>-0.29699999999999999</v>
      </c>
      <c r="GP19">
        <v>-0.68799999999999994</v>
      </c>
      <c r="GQ19">
        <v>-0.77800000000000002</v>
      </c>
      <c r="GR19">
        <v>-0.31900000000000001</v>
      </c>
      <c r="GS19">
        <v>3.427</v>
      </c>
      <c r="GT19">
        <v>-0.34599999999999997</v>
      </c>
      <c r="GU19">
        <v>12.571999999999999</v>
      </c>
      <c r="GV19">
        <v>0.254</v>
      </c>
      <c r="GW19">
        <v>792</v>
      </c>
    </row>
    <row r="20" spans="1:205">
      <c r="A20">
        <v>5421</v>
      </c>
      <c r="B20" t="s">
        <v>129</v>
      </c>
      <c r="C20"/>
      <c r="E20"/>
      <c r="F20">
        <v>1253</v>
      </c>
      <c r="G20" s="18">
        <v>20.275099999999998</v>
      </c>
      <c r="H20" s="18">
        <v>36.534199999999998</v>
      </c>
      <c r="J20">
        <v>25</v>
      </c>
      <c r="K20" s="85">
        <f>20*0.3048</f>
        <v>6.0960000000000001</v>
      </c>
      <c r="L20" s="119">
        <v>5.78</v>
      </c>
      <c r="M20" s="66" t="s">
        <v>120</v>
      </c>
      <c r="N20" s="68"/>
      <c r="O20" s="48">
        <v>44.932330827067659</v>
      </c>
      <c r="P20" s="48">
        <v>38.434210526315766</v>
      </c>
      <c r="Q20" s="48">
        <v>6.4981203007518928</v>
      </c>
      <c r="R20" s="51">
        <v>7.1049431667989094</v>
      </c>
      <c r="S20" s="63">
        <v>0.83531588686232927</v>
      </c>
      <c r="T20" s="123">
        <v>6.2696272799365804</v>
      </c>
      <c r="U20" s="59">
        <v>52.03727399386657</v>
      </c>
      <c r="V20" s="48">
        <v>39.269526413178099</v>
      </c>
      <c r="W20" s="59">
        <v>12.767747580688471</v>
      </c>
      <c r="X20" s="58"/>
      <c r="Y20" s="66"/>
      <c r="Z20" s="49">
        <v>12</v>
      </c>
      <c r="AA20" s="49">
        <v>55</v>
      </c>
      <c r="AB20" s="64">
        <v>43</v>
      </c>
      <c r="AC20" s="49">
        <v>12</v>
      </c>
      <c r="AD20" s="49">
        <v>58</v>
      </c>
      <c r="AE20" s="64">
        <v>20</v>
      </c>
      <c r="AF20" s="59">
        <v>5.7684240506329099</v>
      </c>
      <c r="AG20" s="59">
        <v>24.712025316455701</v>
      </c>
      <c r="AH20" s="59">
        <v>31.2037341772151</v>
      </c>
      <c r="AI20" s="59">
        <v>19.397974683544302</v>
      </c>
      <c r="AJ20" s="48">
        <v>18.615189873417702</v>
      </c>
      <c r="AK20" s="48"/>
      <c r="AL20" s="48"/>
      <c r="AM20" s="65">
        <v>158</v>
      </c>
      <c r="AN20" s="103"/>
      <c r="AO20" s="122"/>
      <c r="AP20"/>
      <c r="AR20"/>
      <c r="AU20">
        <v>69</v>
      </c>
      <c r="AV20">
        <v>5.97</v>
      </c>
      <c r="AW20" s="14">
        <v>24.89</v>
      </c>
      <c r="AX20" s="20">
        <v>147.71</v>
      </c>
      <c r="AY20">
        <v>15.4</v>
      </c>
      <c r="AZ20">
        <v>77.489999999999995</v>
      </c>
      <c r="BA20">
        <v>217.15</v>
      </c>
      <c r="BB20">
        <v>2.02</v>
      </c>
      <c r="BC20">
        <v>1.74</v>
      </c>
      <c r="BD20">
        <v>1.49</v>
      </c>
      <c r="BE20">
        <v>1.34</v>
      </c>
      <c r="BF20">
        <v>1.41</v>
      </c>
      <c r="BG20">
        <v>1.77</v>
      </c>
      <c r="BH20">
        <v>2.2200000000000002</v>
      </c>
      <c r="BI20">
        <v>2.44</v>
      </c>
      <c r="BJ20">
        <v>2.83</v>
      </c>
      <c r="BK20">
        <v>3.2</v>
      </c>
      <c r="BL20">
        <v>3.26</v>
      </c>
      <c r="BM20">
        <v>3.43</v>
      </c>
      <c r="BN20">
        <v>3.66</v>
      </c>
      <c r="BO20">
        <v>4.2300000000000004</v>
      </c>
      <c r="BP20">
        <v>4.62</v>
      </c>
      <c r="BQ20">
        <v>4.83</v>
      </c>
      <c r="BR20">
        <v>5.2</v>
      </c>
      <c r="BS20">
        <v>5.76</v>
      </c>
      <c r="BT20">
        <v>6.17</v>
      </c>
      <c r="BU20">
        <v>6.78</v>
      </c>
      <c r="BV20">
        <v>7.43</v>
      </c>
      <c r="BW20">
        <v>8.1199999999999992</v>
      </c>
      <c r="BX20">
        <v>8.48</v>
      </c>
      <c r="BY20">
        <v>8.36</v>
      </c>
      <c r="BZ20">
        <v>8.23</v>
      </c>
      <c r="CA20">
        <v>7.84</v>
      </c>
      <c r="CB20">
        <v>7.3</v>
      </c>
      <c r="CC20">
        <v>6.42</v>
      </c>
      <c r="CD20">
        <v>5.2</v>
      </c>
      <c r="CE20">
        <v>4.3600000000000003</v>
      </c>
      <c r="CF20">
        <v>3.92</v>
      </c>
      <c r="CG20">
        <v>3.63</v>
      </c>
      <c r="CH20">
        <v>61.63</v>
      </c>
      <c r="CI20" s="14">
        <v>86.08</v>
      </c>
      <c r="CJ20" s="20">
        <v>87.31</v>
      </c>
      <c r="CK20">
        <v>8.34</v>
      </c>
      <c r="CL20">
        <v>11.17</v>
      </c>
      <c r="CM20">
        <v>8.1199999999999992</v>
      </c>
      <c r="CN20">
        <v>5.93</v>
      </c>
      <c r="CO20">
        <v>4.5199999999999996</v>
      </c>
      <c r="CP20">
        <v>4.01</v>
      </c>
      <c r="CQ20">
        <v>4.2699999999999996</v>
      </c>
      <c r="CR20">
        <v>4.54</v>
      </c>
      <c r="CS20">
        <v>4.24</v>
      </c>
      <c r="CT20">
        <v>4.1500000000000004</v>
      </c>
      <c r="CU20">
        <v>3.99</v>
      </c>
      <c r="CV20">
        <v>3.44</v>
      </c>
      <c r="CW20">
        <v>3.06</v>
      </c>
      <c r="CX20">
        <v>2.77</v>
      </c>
      <c r="CY20">
        <v>2.71</v>
      </c>
      <c r="CZ20">
        <v>2.52</v>
      </c>
      <c r="DA20">
        <v>2.23</v>
      </c>
      <c r="DB20">
        <v>2.0299999999999998</v>
      </c>
      <c r="DC20">
        <v>1.91</v>
      </c>
      <c r="DD20">
        <v>1.73</v>
      </c>
      <c r="DE20">
        <v>1.61</v>
      </c>
      <c r="DF20">
        <v>1.5</v>
      </c>
      <c r="DG20">
        <v>1.39</v>
      </c>
      <c r="DH20">
        <v>1.23</v>
      </c>
      <c r="DI20">
        <v>1.02</v>
      </c>
      <c r="DJ20">
        <v>0.86</v>
      </c>
      <c r="DK20">
        <v>0.69</v>
      </c>
      <c r="DL20">
        <v>0.54</v>
      </c>
      <c r="DM20">
        <v>0.41</v>
      </c>
      <c r="DN20">
        <v>0.28000000000000003</v>
      </c>
      <c r="DO20">
        <v>0.2</v>
      </c>
      <c r="DP20">
        <v>0.15</v>
      </c>
      <c r="DQ20">
        <v>0.12</v>
      </c>
      <c r="DR20" s="121">
        <v>0.39</v>
      </c>
      <c r="DS20">
        <v>18.59</v>
      </c>
      <c r="DT20" t="s">
        <v>126</v>
      </c>
      <c r="DU20" t="s">
        <v>126</v>
      </c>
      <c r="DV20" s="79">
        <v>5.5940000000000003</v>
      </c>
      <c r="DW20">
        <v>18.059999999999999</v>
      </c>
      <c r="DX20">
        <v>0</v>
      </c>
      <c r="DY20">
        <v>0</v>
      </c>
      <c r="DZ20">
        <v>2.7919999999999998</v>
      </c>
      <c r="EA20">
        <v>2.3580000000000001</v>
      </c>
      <c r="EB20">
        <v>3.55</v>
      </c>
      <c r="EC20">
        <v>111.84</v>
      </c>
      <c r="ED20">
        <v>114.64100000000001</v>
      </c>
      <c r="EE20">
        <v>111.749</v>
      </c>
      <c r="EF20">
        <v>96.239000000000004</v>
      </c>
      <c r="EG20">
        <v>98.117000000000004</v>
      </c>
      <c r="EH20">
        <v>98.087000000000003</v>
      </c>
      <c r="EI20">
        <v>7.4450000000000003</v>
      </c>
      <c r="EJ20">
        <v>-0.47699999999999998</v>
      </c>
      <c r="EK20">
        <v>4.21</v>
      </c>
      <c r="EL20">
        <v>4.7489999999999997</v>
      </c>
      <c r="EM20">
        <v>0.53300000000000003</v>
      </c>
      <c r="EN20">
        <v>12.6</v>
      </c>
      <c r="EO20">
        <v>159.67699999999999</v>
      </c>
      <c r="EP20">
        <v>11.365</v>
      </c>
      <c r="EQ20">
        <v>9.64</v>
      </c>
      <c r="ER20">
        <v>24.471</v>
      </c>
      <c r="ES20">
        <v>250.26400000000001</v>
      </c>
      <c r="ET20">
        <v>-2.2730000000000001</v>
      </c>
      <c r="EU20">
        <v>4.4999999999999998E-2</v>
      </c>
      <c r="EV20">
        <v>16.036000000000001</v>
      </c>
      <c r="EW20">
        <v>5</v>
      </c>
      <c r="EX20">
        <v>9.4090000000000007</v>
      </c>
      <c r="EY20">
        <v>-0.66200000000000003</v>
      </c>
      <c r="EZ20">
        <v>0.32600000000000001</v>
      </c>
      <c r="FA20">
        <v>-0.25600000000000001</v>
      </c>
      <c r="FB20">
        <v>-0.23200000000000001</v>
      </c>
      <c r="FC20">
        <v>-0.38600000000000001</v>
      </c>
      <c r="FD20">
        <v>-0.159</v>
      </c>
      <c r="FE20">
        <v>-4.21</v>
      </c>
      <c r="FF20">
        <v>0.42499999999999999</v>
      </c>
      <c r="FG20">
        <v>12.397</v>
      </c>
      <c r="FH20">
        <v>0.25</v>
      </c>
      <c r="FI20">
        <v>2351</v>
      </c>
      <c r="FJ20" s="79">
        <v>6.0170000000000003</v>
      </c>
      <c r="FK20">
        <v>16.654</v>
      </c>
      <c r="FL20">
        <v>0</v>
      </c>
      <c r="FM20">
        <v>0</v>
      </c>
      <c r="FN20">
        <v>1.921</v>
      </c>
      <c r="FO20">
        <v>2.0499999999999998</v>
      </c>
      <c r="FP20">
        <v>3.7</v>
      </c>
      <c r="FQ20">
        <v>133.18899999999999</v>
      </c>
      <c r="FR20">
        <v>135.82</v>
      </c>
      <c r="FS20">
        <v>130.87799999999999</v>
      </c>
      <c r="FT20">
        <v>98.603999999999999</v>
      </c>
      <c r="FU20">
        <v>98.478999999999999</v>
      </c>
      <c r="FV20">
        <v>98.106999999999999</v>
      </c>
      <c r="FW20">
        <v>3.6890000000000001</v>
      </c>
      <c r="FX20">
        <v>-0.73199999999999998</v>
      </c>
      <c r="FY20">
        <v>-3.512</v>
      </c>
      <c r="FZ20">
        <v>3.7109999999999999</v>
      </c>
      <c r="GA20">
        <v>0.85599999999999998</v>
      </c>
      <c r="GB20">
        <v>13.68</v>
      </c>
      <c r="GC20">
        <v>0</v>
      </c>
      <c r="GD20">
        <v>0</v>
      </c>
      <c r="GE20">
        <v>0</v>
      </c>
      <c r="GF20">
        <v>23.966000000000001</v>
      </c>
      <c r="GG20">
        <v>289.15199999999999</v>
      </c>
      <c r="GH20">
        <v>-2.2730000000000001</v>
      </c>
      <c r="GI20">
        <v>4.4999999999999998E-2</v>
      </c>
      <c r="GJ20">
        <v>40.162999999999997</v>
      </c>
      <c r="GK20">
        <v>5</v>
      </c>
      <c r="GL20">
        <v>27.102</v>
      </c>
      <c r="GM20">
        <v>-0.45200000000000001</v>
      </c>
      <c r="GN20">
        <v>-1.2050000000000001</v>
      </c>
      <c r="GO20">
        <v>-0.23699999999999999</v>
      </c>
      <c r="GP20">
        <v>-6.7000000000000004E-2</v>
      </c>
      <c r="GQ20">
        <v>-0.18099999999999999</v>
      </c>
      <c r="GR20">
        <v>-5.8999999999999997E-2</v>
      </c>
      <c r="GS20">
        <v>3.512</v>
      </c>
      <c r="GT20">
        <v>-0.35499999999999998</v>
      </c>
      <c r="GU20">
        <v>10.54</v>
      </c>
      <c r="GV20">
        <v>0.21299999999999999</v>
      </c>
      <c r="GW20">
        <v>1125</v>
      </c>
    </row>
    <row r="21" spans="1:205">
      <c r="C21"/>
      <c r="E21"/>
      <c r="J21">
        <v>25</v>
      </c>
      <c r="L21" s="119">
        <v>3.91</v>
      </c>
      <c r="M21" s="66" t="s">
        <v>121</v>
      </c>
      <c r="N21" s="68"/>
      <c r="O21" s="48">
        <v>18.714285714285719</v>
      </c>
      <c r="P21" s="48">
        <v>11.571428571428566</v>
      </c>
      <c r="Q21" s="48">
        <v>7.142857142857153</v>
      </c>
      <c r="R21" s="51">
        <v>1.87499999999996</v>
      </c>
      <c r="S21" s="63">
        <v>1.5249999999999986</v>
      </c>
      <c r="T21" s="123">
        <v>0.34999999999996145</v>
      </c>
      <c r="U21" s="59">
        <v>20.58928571428568</v>
      </c>
      <c r="V21" s="48">
        <v>13.096428571428564</v>
      </c>
      <c r="W21" s="59">
        <v>7.4928571428571153</v>
      </c>
      <c r="X21" s="58"/>
      <c r="Y21" s="66"/>
      <c r="Z21" s="49">
        <v>12</v>
      </c>
      <c r="AA21" s="49">
        <v>58</v>
      </c>
      <c r="AB21" s="64">
        <v>53</v>
      </c>
      <c r="AC21" s="49">
        <v>13</v>
      </c>
      <c r="AD21" s="49">
        <v>1</v>
      </c>
      <c r="AE21" s="64">
        <v>4</v>
      </c>
      <c r="AF21" s="59">
        <v>3.9003787878787901</v>
      </c>
      <c r="AG21" s="59">
        <v>24.713106060606101</v>
      </c>
      <c r="AH21" s="59">
        <v>30.274318181818199</v>
      </c>
      <c r="AI21" s="59">
        <v>18.762803030303001</v>
      </c>
      <c r="AJ21" s="48">
        <v>7.4303030303030297</v>
      </c>
      <c r="AK21" s="48"/>
      <c r="AL21" s="48"/>
      <c r="AM21" s="65">
        <v>132</v>
      </c>
      <c r="AN21" s="103"/>
      <c r="AO21" s="122"/>
      <c r="AP21"/>
      <c r="AR21"/>
      <c r="AU21">
        <v>29</v>
      </c>
      <c r="AV21">
        <v>4.0599999999999996</v>
      </c>
      <c r="AW21" s="14">
        <v>25.07</v>
      </c>
      <c r="AX21" s="20">
        <v>34.97</v>
      </c>
      <c r="AY21">
        <v>10.76</v>
      </c>
      <c r="AZ21">
        <v>99.7</v>
      </c>
      <c r="BA21">
        <v>307.05</v>
      </c>
      <c r="BB21">
        <v>0.97</v>
      </c>
      <c r="BC21">
        <v>0.74</v>
      </c>
      <c r="BD21">
        <v>0.54</v>
      </c>
      <c r="BE21">
        <v>0.41</v>
      </c>
      <c r="BF21">
        <v>0.39</v>
      </c>
      <c r="BG21">
        <v>0.52</v>
      </c>
      <c r="BH21">
        <v>0.7</v>
      </c>
      <c r="BI21">
        <v>0.75</v>
      </c>
      <c r="BJ21">
        <v>0.81</v>
      </c>
      <c r="BK21">
        <v>0.9</v>
      </c>
      <c r="BL21">
        <v>0.86</v>
      </c>
      <c r="BM21">
        <v>0.87</v>
      </c>
      <c r="BN21">
        <v>0.86</v>
      </c>
      <c r="BO21">
        <v>0.86</v>
      </c>
      <c r="BP21">
        <v>0.85</v>
      </c>
      <c r="BQ21">
        <v>0.82</v>
      </c>
      <c r="BR21">
        <v>0.82</v>
      </c>
      <c r="BS21">
        <v>0.85</v>
      </c>
      <c r="BT21">
        <v>0.87</v>
      </c>
      <c r="BU21">
        <v>0.93</v>
      </c>
      <c r="BV21">
        <v>1.02</v>
      </c>
      <c r="BW21">
        <v>1.1499999999999999</v>
      </c>
      <c r="BX21">
        <v>1.26</v>
      </c>
      <c r="BY21">
        <v>1.34</v>
      </c>
      <c r="BZ21">
        <v>1.45</v>
      </c>
      <c r="CA21">
        <v>1.53</v>
      </c>
      <c r="CB21">
        <v>1.56</v>
      </c>
      <c r="CC21">
        <v>1.59</v>
      </c>
      <c r="CD21">
        <v>1.73</v>
      </c>
      <c r="CE21">
        <v>2.04</v>
      </c>
      <c r="CF21">
        <v>2.36</v>
      </c>
      <c r="CG21">
        <v>2.6</v>
      </c>
      <c r="CH21">
        <v>14.4</v>
      </c>
      <c r="CI21" s="14">
        <v>20.58</v>
      </c>
      <c r="CJ21" s="20">
        <v>26.16</v>
      </c>
      <c r="CK21">
        <v>5.43</v>
      </c>
      <c r="CL21">
        <v>5.38</v>
      </c>
      <c r="CM21">
        <v>3.45</v>
      </c>
      <c r="CN21">
        <v>2.12</v>
      </c>
      <c r="CO21">
        <v>1.37</v>
      </c>
      <c r="CP21">
        <v>1.1200000000000001</v>
      </c>
      <c r="CQ21">
        <v>1.25</v>
      </c>
      <c r="CR21">
        <v>1.43</v>
      </c>
      <c r="CS21">
        <v>1.29</v>
      </c>
      <c r="CT21">
        <v>1.2</v>
      </c>
      <c r="CU21">
        <v>1.1200000000000001</v>
      </c>
      <c r="CV21">
        <v>0.91</v>
      </c>
      <c r="CW21">
        <v>0.78</v>
      </c>
      <c r="CX21">
        <v>0.65</v>
      </c>
      <c r="CY21">
        <v>0.55000000000000004</v>
      </c>
      <c r="CZ21">
        <v>0.46</v>
      </c>
      <c r="DA21">
        <v>0.38</v>
      </c>
      <c r="DB21">
        <v>0.32</v>
      </c>
      <c r="DC21">
        <v>0.28000000000000003</v>
      </c>
      <c r="DD21">
        <v>0.24</v>
      </c>
      <c r="DE21">
        <v>0.22</v>
      </c>
      <c r="DF21">
        <v>0.21</v>
      </c>
      <c r="DG21">
        <v>0.2</v>
      </c>
      <c r="DH21">
        <v>0.18</v>
      </c>
      <c r="DI21">
        <v>0.16</v>
      </c>
      <c r="DJ21">
        <v>0.15</v>
      </c>
      <c r="DK21">
        <v>0.14000000000000001</v>
      </c>
      <c r="DL21">
        <v>0.12</v>
      </c>
      <c r="DM21">
        <v>0.1</v>
      </c>
      <c r="DN21">
        <v>0.09</v>
      </c>
      <c r="DO21">
        <v>0.09</v>
      </c>
      <c r="DP21">
        <v>0.09</v>
      </c>
      <c r="DQ21">
        <v>0.08</v>
      </c>
      <c r="DR21" s="121">
        <v>0.7</v>
      </c>
      <c r="DS21">
        <v>7.12</v>
      </c>
      <c r="DT21" t="s">
        <v>126</v>
      </c>
      <c r="DU21" t="s">
        <v>126</v>
      </c>
      <c r="DV21" s="79">
        <v>3.714</v>
      </c>
      <c r="DW21">
        <v>17.21</v>
      </c>
      <c r="DX21">
        <v>0</v>
      </c>
      <c r="DY21">
        <v>0</v>
      </c>
      <c r="DZ21">
        <v>4.0590000000000002</v>
      </c>
      <c r="EA21">
        <v>3.6749999999999998</v>
      </c>
      <c r="EB21">
        <v>3.1139999999999999</v>
      </c>
      <c r="EC21">
        <v>84.914000000000001</v>
      </c>
      <c r="ED21">
        <v>88.278999999999996</v>
      </c>
      <c r="EE21">
        <v>85.045000000000002</v>
      </c>
      <c r="EF21">
        <v>92.331999999999994</v>
      </c>
      <c r="EG21">
        <v>97.611999999999995</v>
      </c>
      <c r="EH21">
        <v>97.561000000000007</v>
      </c>
      <c r="EI21">
        <v>14.041</v>
      </c>
      <c r="EJ21">
        <v>-2.4830000000000001</v>
      </c>
      <c r="EK21">
        <v>3.5840000000000001</v>
      </c>
      <c r="EL21">
        <v>5.97</v>
      </c>
      <c r="EM21">
        <v>0.54600000000000004</v>
      </c>
      <c r="EN21">
        <v>9.6509999999999998</v>
      </c>
      <c r="EO21">
        <v>169.06700000000001</v>
      </c>
      <c r="EP21">
        <v>10.661</v>
      </c>
      <c r="EQ21">
        <v>9.65</v>
      </c>
      <c r="ER21">
        <v>24.844000000000001</v>
      </c>
      <c r="ES21">
        <v>252.14699999999999</v>
      </c>
      <c r="ET21">
        <v>-2.2730000000000001</v>
      </c>
      <c r="EU21">
        <v>4.4999999999999998E-2</v>
      </c>
      <c r="EV21">
        <v>4.8959999999999999</v>
      </c>
      <c r="EW21">
        <v>5</v>
      </c>
      <c r="EX21">
        <v>2.9</v>
      </c>
      <c r="EY21">
        <v>0.34</v>
      </c>
      <c r="EZ21">
        <v>-7.3999999999999996E-2</v>
      </c>
      <c r="FA21">
        <v>0.16200000000000001</v>
      </c>
      <c r="FB21">
        <v>-15.617000000000001</v>
      </c>
      <c r="FC21">
        <v>0.81100000000000005</v>
      </c>
      <c r="FD21">
        <v>0.33100000000000002</v>
      </c>
      <c r="FE21">
        <v>-3.5840000000000001</v>
      </c>
      <c r="FF21">
        <v>0.36199999999999999</v>
      </c>
      <c r="FG21">
        <v>14.83</v>
      </c>
      <c r="FH21">
        <v>0.3</v>
      </c>
      <c r="FI21">
        <v>1573</v>
      </c>
      <c r="FJ21" s="79">
        <v>4.1310000000000002</v>
      </c>
      <c r="FK21">
        <v>17.86</v>
      </c>
      <c r="FL21">
        <v>0</v>
      </c>
      <c r="FM21">
        <v>0</v>
      </c>
      <c r="FN21">
        <v>2.855</v>
      </c>
      <c r="FO21">
        <v>3.3140000000000001</v>
      </c>
      <c r="FP21">
        <v>3.4630000000000001</v>
      </c>
      <c r="FQ21">
        <v>111.235</v>
      </c>
      <c r="FR21">
        <v>114.28400000000001</v>
      </c>
      <c r="FS21">
        <v>110.813</v>
      </c>
      <c r="FT21">
        <v>97.864999999999995</v>
      </c>
      <c r="FU21">
        <v>97.263999999999996</v>
      </c>
      <c r="FV21">
        <v>96.994</v>
      </c>
      <c r="FW21">
        <v>6.5620000000000003</v>
      </c>
      <c r="FX21">
        <v>1.2969999999999999</v>
      </c>
      <c r="FY21">
        <v>-3.0990000000000002</v>
      </c>
      <c r="FZ21">
        <v>6.444</v>
      </c>
      <c r="GA21">
        <v>0.498</v>
      </c>
      <c r="GB21">
        <v>11.99</v>
      </c>
      <c r="GC21">
        <v>0</v>
      </c>
      <c r="GD21">
        <v>0</v>
      </c>
      <c r="GE21">
        <v>0</v>
      </c>
      <c r="GF21">
        <v>24.332000000000001</v>
      </c>
      <c r="GG21">
        <v>287.95499999999998</v>
      </c>
      <c r="GH21">
        <v>-2.2730000000000001</v>
      </c>
      <c r="GI21">
        <v>4.4999999999999998E-2</v>
      </c>
      <c r="GJ21">
        <v>15.571</v>
      </c>
      <c r="GK21">
        <v>5</v>
      </c>
      <c r="GL21">
        <v>10.137</v>
      </c>
      <c r="GM21">
        <v>-0.112</v>
      </c>
      <c r="GN21">
        <v>0.104</v>
      </c>
      <c r="GO21">
        <v>0.125</v>
      </c>
      <c r="GP21">
        <v>0.11799999999999999</v>
      </c>
      <c r="GQ21">
        <v>0.22900000000000001</v>
      </c>
      <c r="GR21">
        <v>0.08</v>
      </c>
      <c r="GS21">
        <v>3.0990000000000002</v>
      </c>
      <c r="GT21">
        <v>-0.313</v>
      </c>
      <c r="GU21">
        <v>12.497999999999999</v>
      </c>
      <c r="GV21">
        <v>0.252</v>
      </c>
      <c r="GW21">
        <v>1052</v>
      </c>
    </row>
    <row r="22" spans="1:205">
      <c r="C22"/>
      <c r="E22"/>
      <c r="J22">
        <v>25</v>
      </c>
      <c r="L22" s="119">
        <v>2.82</v>
      </c>
      <c r="M22" s="66" t="s">
        <v>122</v>
      </c>
      <c r="N22" s="68"/>
      <c r="O22" s="48">
        <v>16.962025316455691</v>
      </c>
      <c r="P22" s="48">
        <v>12.78481012658224</v>
      </c>
      <c r="Q22" s="48">
        <v>4.1772151898734506</v>
      </c>
      <c r="R22" s="51">
        <v>7.286432160803999</v>
      </c>
      <c r="S22" s="63">
        <v>5.8793969849246448</v>
      </c>
      <c r="T22" s="123">
        <v>1.4070351758793542</v>
      </c>
      <c r="U22" s="59">
        <v>24.248457477259691</v>
      </c>
      <c r="V22" s="48">
        <v>18.664207111506883</v>
      </c>
      <c r="W22" s="59">
        <v>5.5842503657528084</v>
      </c>
      <c r="X22" s="58"/>
      <c r="Y22" s="66"/>
      <c r="Z22" s="49">
        <v>13</v>
      </c>
      <c r="AA22" s="49">
        <v>1</v>
      </c>
      <c r="AB22" s="64">
        <v>24</v>
      </c>
      <c r="AC22" s="49">
        <v>13</v>
      </c>
      <c r="AD22" s="49">
        <v>4</v>
      </c>
      <c r="AE22" s="64">
        <v>18</v>
      </c>
      <c r="AF22" s="59">
        <v>2.8203485714285699</v>
      </c>
      <c r="AG22" s="59">
        <v>24.6886857142857</v>
      </c>
      <c r="AH22" s="59">
        <v>28.826285714285699</v>
      </c>
      <c r="AI22" s="59">
        <v>17.78</v>
      </c>
      <c r="AJ22" s="48">
        <v>5.5588571428571401</v>
      </c>
      <c r="AK22" s="48"/>
      <c r="AL22" s="48"/>
      <c r="AM22" s="65">
        <v>175</v>
      </c>
      <c r="AN22" s="103">
        <v>1.2181333333333333</v>
      </c>
      <c r="AO22" s="122">
        <v>1.736666666666668E-2</v>
      </c>
      <c r="AP22"/>
      <c r="AR22"/>
      <c r="AU22">
        <v>38</v>
      </c>
      <c r="AV22">
        <v>3.06</v>
      </c>
      <c r="AW22" s="14">
        <v>25.07</v>
      </c>
      <c r="AX22" s="20">
        <v>26.05</v>
      </c>
      <c r="AY22">
        <v>8.5399999999999991</v>
      </c>
      <c r="AZ22">
        <v>57.13</v>
      </c>
      <c r="BA22">
        <v>246.99</v>
      </c>
      <c r="BB22">
        <v>0.91</v>
      </c>
      <c r="BC22">
        <v>0.7</v>
      </c>
      <c r="BD22">
        <v>0.51</v>
      </c>
      <c r="BE22">
        <v>0.39</v>
      </c>
      <c r="BF22">
        <v>0.36</v>
      </c>
      <c r="BG22">
        <v>0.46</v>
      </c>
      <c r="BH22">
        <v>0.59</v>
      </c>
      <c r="BI22">
        <v>0.62</v>
      </c>
      <c r="BJ22">
        <v>0.68</v>
      </c>
      <c r="BK22">
        <v>0.75</v>
      </c>
      <c r="BL22">
        <v>0.74</v>
      </c>
      <c r="BM22">
        <v>0.77</v>
      </c>
      <c r="BN22">
        <v>0.79</v>
      </c>
      <c r="BO22">
        <v>0.82</v>
      </c>
      <c r="BP22">
        <v>0.83</v>
      </c>
      <c r="BQ22">
        <v>0.83</v>
      </c>
      <c r="BR22">
        <v>0.84</v>
      </c>
      <c r="BS22">
        <v>0.85</v>
      </c>
      <c r="BT22">
        <v>0.85</v>
      </c>
      <c r="BU22">
        <v>0.87</v>
      </c>
      <c r="BV22">
        <v>0.89</v>
      </c>
      <c r="BW22">
        <v>0.93</v>
      </c>
      <c r="BX22">
        <v>0.96</v>
      </c>
      <c r="BY22">
        <v>0.96</v>
      </c>
      <c r="BZ22">
        <v>1</v>
      </c>
      <c r="CA22">
        <v>1.01</v>
      </c>
      <c r="CB22">
        <v>1</v>
      </c>
      <c r="CC22">
        <v>0.97</v>
      </c>
      <c r="CD22">
        <v>0.98</v>
      </c>
      <c r="CE22">
        <v>1.04</v>
      </c>
      <c r="CF22">
        <v>1.05</v>
      </c>
      <c r="CG22">
        <v>1.1000000000000001</v>
      </c>
      <c r="CH22">
        <v>13.29</v>
      </c>
      <c r="CI22" s="14">
        <v>12.76</v>
      </c>
      <c r="CJ22" s="20">
        <v>23.58</v>
      </c>
      <c r="CK22">
        <v>4.9800000000000004</v>
      </c>
      <c r="CL22">
        <v>5.05</v>
      </c>
      <c r="CM22">
        <v>3.27</v>
      </c>
      <c r="CN22">
        <v>2.02</v>
      </c>
      <c r="CO22">
        <v>1.3</v>
      </c>
      <c r="CP22">
        <v>1.03</v>
      </c>
      <c r="CQ22">
        <v>1.1000000000000001</v>
      </c>
      <c r="CR22">
        <v>1.22</v>
      </c>
      <c r="CS22">
        <v>1.08</v>
      </c>
      <c r="CT22">
        <v>0.99</v>
      </c>
      <c r="CU22">
        <v>0.94</v>
      </c>
      <c r="CV22">
        <v>0.78</v>
      </c>
      <c r="CW22">
        <v>0.69</v>
      </c>
      <c r="CX22">
        <v>0.6</v>
      </c>
      <c r="CY22">
        <v>0.52</v>
      </c>
      <c r="CZ22">
        <v>0.45</v>
      </c>
      <c r="DA22">
        <v>0.38</v>
      </c>
      <c r="DB22">
        <v>0.33</v>
      </c>
      <c r="DC22">
        <v>0.28000000000000003</v>
      </c>
      <c r="DD22">
        <v>0.24</v>
      </c>
      <c r="DE22">
        <v>0.21</v>
      </c>
      <c r="DF22">
        <v>0.18</v>
      </c>
      <c r="DG22">
        <v>0.16</v>
      </c>
      <c r="DH22">
        <v>0.14000000000000001</v>
      </c>
      <c r="DI22">
        <v>0.12</v>
      </c>
      <c r="DJ22">
        <v>0.1</v>
      </c>
      <c r="DK22">
        <v>0.09</v>
      </c>
      <c r="DL22">
        <v>7.0000000000000007E-2</v>
      </c>
      <c r="DM22">
        <v>0.06</v>
      </c>
      <c r="DN22">
        <v>0.05</v>
      </c>
      <c r="DO22">
        <v>0.05</v>
      </c>
      <c r="DP22">
        <v>0.04</v>
      </c>
      <c r="DQ22">
        <v>0.04</v>
      </c>
      <c r="DR22" s="121">
        <v>0.73</v>
      </c>
      <c r="DS22">
        <v>6.42</v>
      </c>
      <c r="DT22" t="s">
        <v>126</v>
      </c>
      <c r="DU22" t="s">
        <v>126</v>
      </c>
      <c r="DV22" s="79">
        <v>2.6160000000000001</v>
      </c>
      <c r="DW22">
        <v>13.964</v>
      </c>
      <c r="DX22">
        <v>0</v>
      </c>
      <c r="DY22">
        <v>0</v>
      </c>
      <c r="DZ22">
        <v>5.54</v>
      </c>
      <c r="EA22">
        <v>3.9649999999999999</v>
      </c>
      <c r="EB22">
        <v>3.3010000000000002</v>
      </c>
      <c r="EC22">
        <v>82.085999999999999</v>
      </c>
      <c r="ED22">
        <v>84.679000000000002</v>
      </c>
      <c r="EE22">
        <v>81.037000000000006</v>
      </c>
      <c r="EF22">
        <v>90.215000000000003</v>
      </c>
      <c r="EG22">
        <v>96.793000000000006</v>
      </c>
      <c r="EH22">
        <v>96.507999999999996</v>
      </c>
      <c r="EI22">
        <v>29.192</v>
      </c>
      <c r="EJ22">
        <v>-8.1959999999999997</v>
      </c>
      <c r="EK22">
        <v>2.996</v>
      </c>
      <c r="EL22">
        <v>15.3</v>
      </c>
      <c r="EM22">
        <v>-0.57499999999999996</v>
      </c>
      <c r="EN22">
        <v>10.882999999999999</v>
      </c>
      <c r="EO22">
        <v>175.48500000000001</v>
      </c>
      <c r="EP22">
        <v>12.055999999999999</v>
      </c>
      <c r="EQ22">
        <v>9.5869999999999997</v>
      </c>
      <c r="ER22">
        <v>25.082000000000001</v>
      </c>
      <c r="ES22">
        <v>240.999</v>
      </c>
      <c r="ET22">
        <v>-2.2730000000000001</v>
      </c>
      <c r="EU22">
        <v>4.4999999999999998E-2</v>
      </c>
      <c r="EV22">
        <v>4.1950000000000003</v>
      </c>
      <c r="EW22">
        <v>5</v>
      </c>
      <c r="EX22">
        <v>2.4980000000000002</v>
      </c>
      <c r="EY22">
        <v>-0.33</v>
      </c>
      <c r="EZ22">
        <v>0.14199999999999999</v>
      </c>
      <c r="FA22">
        <v>-0.13800000000000001</v>
      </c>
      <c r="FB22">
        <v>1.71</v>
      </c>
      <c r="FC22">
        <v>-0.81200000000000006</v>
      </c>
      <c r="FD22">
        <v>-0.32800000000000001</v>
      </c>
      <c r="FE22">
        <v>-2.996</v>
      </c>
      <c r="FF22">
        <v>0.30299999999999999</v>
      </c>
      <c r="FG22">
        <v>27.687000000000001</v>
      </c>
      <c r="FH22">
        <v>0.55900000000000005</v>
      </c>
      <c r="FI22">
        <v>2512</v>
      </c>
      <c r="FJ22" s="79">
        <v>3.0449999999999999</v>
      </c>
      <c r="FK22">
        <v>9.5890000000000004</v>
      </c>
      <c r="FL22">
        <v>0</v>
      </c>
      <c r="FM22">
        <v>0</v>
      </c>
      <c r="FN22">
        <v>4.2249999999999996</v>
      </c>
      <c r="FO22">
        <v>3.419</v>
      </c>
      <c r="FP22">
        <v>3.363</v>
      </c>
      <c r="FQ22">
        <v>108.518</v>
      </c>
      <c r="FR22">
        <v>111.63500000000001</v>
      </c>
      <c r="FS22">
        <v>107.435</v>
      </c>
      <c r="FT22">
        <v>98.019000000000005</v>
      </c>
      <c r="FU22">
        <v>96.799000000000007</v>
      </c>
      <c r="FV22">
        <v>96.823999999999998</v>
      </c>
      <c r="FW22">
        <v>16.465</v>
      </c>
      <c r="FX22">
        <v>3.456</v>
      </c>
      <c r="FY22">
        <v>-2.9430000000000001</v>
      </c>
      <c r="FZ22">
        <v>11.022</v>
      </c>
      <c r="GA22">
        <v>-1.1140000000000001</v>
      </c>
      <c r="GB22">
        <v>11.301</v>
      </c>
      <c r="GC22">
        <v>0</v>
      </c>
      <c r="GD22">
        <v>0</v>
      </c>
      <c r="GE22">
        <v>0</v>
      </c>
      <c r="GF22">
        <v>24.542000000000002</v>
      </c>
      <c r="GG22">
        <v>309.351</v>
      </c>
      <c r="GH22">
        <v>-2.2730000000000001</v>
      </c>
      <c r="GI22">
        <v>4.4999999999999998E-2</v>
      </c>
      <c r="GJ22">
        <v>13.676</v>
      </c>
      <c r="GK22">
        <v>5</v>
      </c>
      <c r="GL22">
        <v>9.1329999999999991</v>
      </c>
      <c r="GM22">
        <v>0.28599999999999998</v>
      </c>
      <c r="GN22">
        <v>1.0999999999999999E-2</v>
      </c>
      <c r="GO22">
        <v>0.29699999999999999</v>
      </c>
      <c r="GP22">
        <v>0.34200000000000003</v>
      </c>
      <c r="GQ22">
        <v>0.65400000000000003</v>
      </c>
      <c r="GR22">
        <v>0.217</v>
      </c>
      <c r="GS22">
        <v>2.9430000000000001</v>
      </c>
      <c r="GT22">
        <v>-0.29699999999999999</v>
      </c>
      <c r="GU22">
        <v>19.393999999999998</v>
      </c>
      <c r="GV22">
        <v>0.39200000000000002</v>
      </c>
      <c r="GW22">
        <v>1347</v>
      </c>
    </row>
    <row r="23" spans="1:205">
      <c r="A23">
        <v>5422</v>
      </c>
      <c r="B23" t="s">
        <v>129</v>
      </c>
      <c r="C23"/>
      <c r="E23"/>
      <c r="F23">
        <v>1356</v>
      </c>
      <c r="G23" s="18">
        <v>24.546600000000002</v>
      </c>
      <c r="H23" s="18">
        <v>41.101300000000002</v>
      </c>
      <c r="J23">
        <v>35</v>
      </c>
      <c r="K23" s="85">
        <f>19.4*0.3048</f>
        <v>5.9131200000000002</v>
      </c>
      <c r="L23" s="119">
        <v>5.6</v>
      </c>
      <c r="M23" s="66" t="s">
        <v>123</v>
      </c>
      <c r="N23" s="68"/>
      <c r="O23" s="48">
        <v>42.926829268292664</v>
      </c>
      <c r="P23" s="48">
        <v>36.341463414634177</v>
      </c>
      <c r="Q23" s="48">
        <v>6.5853658536584874</v>
      </c>
      <c r="R23" s="51">
        <v>0.50000000000000044</v>
      </c>
      <c r="S23" s="63">
        <v>0.35000000000001696</v>
      </c>
      <c r="T23" s="123" t="s">
        <v>131</v>
      </c>
      <c r="U23" s="59">
        <v>43.426829268292664</v>
      </c>
      <c r="V23" s="48">
        <v>36.691463414634192</v>
      </c>
      <c r="W23" s="59">
        <v>6.7353658536584717</v>
      </c>
      <c r="X23" s="58"/>
      <c r="Y23" s="66"/>
      <c r="Z23" s="49">
        <v>13</v>
      </c>
      <c r="AA23" s="49">
        <v>58</v>
      </c>
      <c r="AB23" s="64">
        <v>8</v>
      </c>
      <c r="AC23" s="49">
        <v>14</v>
      </c>
      <c r="AD23" s="49">
        <v>1</v>
      </c>
      <c r="AE23" s="64">
        <v>40</v>
      </c>
      <c r="AF23" s="59">
        <v>5.6065258215962501</v>
      </c>
      <c r="AG23" s="59">
        <v>24.5422535211267</v>
      </c>
      <c r="AH23" s="59">
        <v>27.290704225352201</v>
      </c>
      <c r="AI23" s="59">
        <v>16.744694835680701</v>
      </c>
      <c r="AJ23" s="48">
        <v>27.907511737089202</v>
      </c>
      <c r="AK23" s="48"/>
      <c r="AL23" s="48"/>
      <c r="AM23" s="65">
        <v>213</v>
      </c>
      <c r="AN23" s="103"/>
      <c r="AO23" s="122"/>
      <c r="AP23"/>
      <c r="AR23"/>
      <c r="AU23">
        <v>107</v>
      </c>
      <c r="AV23">
        <v>5.79</v>
      </c>
      <c r="AW23" s="14">
        <v>24.93</v>
      </c>
      <c r="AX23" s="20">
        <v>272.02999999999997</v>
      </c>
      <c r="AY23">
        <v>18.22</v>
      </c>
      <c r="AZ23">
        <v>77.3</v>
      </c>
      <c r="BA23">
        <v>189.93</v>
      </c>
      <c r="BB23">
        <v>4.04</v>
      </c>
      <c r="BC23">
        <v>3.27</v>
      </c>
      <c r="BD23">
        <v>2.62</v>
      </c>
      <c r="BE23">
        <v>2.1800000000000002</v>
      </c>
      <c r="BF23">
        <v>2.14</v>
      </c>
      <c r="BG23">
        <v>2.67</v>
      </c>
      <c r="BH23">
        <v>3.36</v>
      </c>
      <c r="BI23">
        <v>3.64</v>
      </c>
      <c r="BJ23">
        <v>4.26</v>
      </c>
      <c r="BK23">
        <v>4.92</v>
      </c>
      <c r="BL23">
        <v>5.03</v>
      </c>
      <c r="BM23">
        <v>5.47</v>
      </c>
      <c r="BN23">
        <v>6.02</v>
      </c>
      <c r="BO23">
        <v>7.2</v>
      </c>
      <c r="BP23">
        <v>8.23</v>
      </c>
      <c r="BQ23">
        <v>8.99</v>
      </c>
      <c r="BR23">
        <v>10.11</v>
      </c>
      <c r="BS23">
        <v>11.77</v>
      </c>
      <c r="BT23">
        <v>13.23</v>
      </c>
      <c r="BU23">
        <v>15.08</v>
      </c>
      <c r="BV23">
        <v>16.809999999999999</v>
      </c>
      <c r="BW23">
        <v>18.2</v>
      </c>
      <c r="BX23">
        <v>18.52</v>
      </c>
      <c r="BY23">
        <v>17.68</v>
      </c>
      <c r="BZ23">
        <v>16.510000000000002</v>
      </c>
      <c r="CA23">
        <v>14.57</v>
      </c>
      <c r="CB23">
        <v>12.44</v>
      </c>
      <c r="CC23">
        <v>9.91</v>
      </c>
      <c r="CD23">
        <v>7.35</v>
      </c>
      <c r="CE23">
        <v>5.77</v>
      </c>
      <c r="CF23">
        <v>5.05</v>
      </c>
      <c r="CG23">
        <v>4.9800000000000004</v>
      </c>
      <c r="CH23">
        <v>109.15</v>
      </c>
      <c r="CI23" s="14">
        <v>162.87</v>
      </c>
      <c r="CJ23" s="20">
        <v>153.44</v>
      </c>
      <c r="CK23">
        <v>8.43</v>
      </c>
      <c r="CL23">
        <v>22.3</v>
      </c>
      <c r="CM23">
        <v>15.29</v>
      </c>
      <c r="CN23">
        <v>10.38</v>
      </c>
      <c r="CO23">
        <v>7.31</v>
      </c>
      <c r="CP23">
        <v>6.11</v>
      </c>
      <c r="CQ23">
        <v>6.44</v>
      </c>
      <c r="CR23">
        <v>6.87</v>
      </c>
      <c r="CS23">
        <v>6.32</v>
      </c>
      <c r="CT23">
        <v>6.26</v>
      </c>
      <c r="CU23">
        <v>6.13</v>
      </c>
      <c r="CV23">
        <v>5.31</v>
      </c>
      <c r="CW23">
        <v>4.8899999999999997</v>
      </c>
      <c r="CX23">
        <v>4.5599999999999996</v>
      </c>
      <c r="CY23">
        <v>4.62</v>
      </c>
      <c r="CZ23">
        <v>4.4800000000000004</v>
      </c>
      <c r="DA23">
        <v>4.1399999999999997</v>
      </c>
      <c r="DB23">
        <v>3.95</v>
      </c>
      <c r="DC23">
        <v>3.9</v>
      </c>
      <c r="DD23">
        <v>3.71</v>
      </c>
      <c r="DE23">
        <v>3.58</v>
      </c>
      <c r="DF23">
        <v>3.39</v>
      </c>
      <c r="DG23">
        <v>3.11</v>
      </c>
      <c r="DH23">
        <v>2.68</v>
      </c>
      <c r="DI23">
        <v>2.17</v>
      </c>
      <c r="DJ23">
        <v>1.71</v>
      </c>
      <c r="DK23">
        <v>1.28</v>
      </c>
      <c r="DL23">
        <v>0.93</v>
      </c>
      <c r="DM23">
        <v>0.63</v>
      </c>
      <c r="DN23">
        <v>0.39</v>
      </c>
      <c r="DO23">
        <v>0.26</v>
      </c>
      <c r="DP23">
        <v>0.19</v>
      </c>
      <c r="DQ23">
        <v>0.16</v>
      </c>
      <c r="DR23" s="121">
        <v>0.25</v>
      </c>
      <c r="DS23">
        <v>27.46</v>
      </c>
      <c r="DT23" t="s">
        <v>126</v>
      </c>
      <c r="DU23" t="s">
        <v>126</v>
      </c>
      <c r="FJ23" s="79">
        <v>5.835</v>
      </c>
      <c r="FK23">
        <v>23.059000000000001</v>
      </c>
      <c r="FL23">
        <v>0</v>
      </c>
      <c r="FM23">
        <v>0</v>
      </c>
      <c r="FN23">
        <v>2.4319999999999999</v>
      </c>
      <c r="FO23">
        <v>2.7330000000000001</v>
      </c>
      <c r="FP23">
        <v>2.19</v>
      </c>
      <c r="FQ23">
        <v>135.07300000000001</v>
      </c>
      <c r="FR23">
        <v>137.31200000000001</v>
      </c>
      <c r="FS23">
        <v>132.42400000000001</v>
      </c>
      <c r="FT23">
        <v>98.641999999999996</v>
      </c>
      <c r="FU23">
        <v>98.685000000000002</v>
      </c>
      <c r="FV23">
        <v>98.617999999999995</v>
      </c>
      <c r="FW23">
        <v>5.8970000000000002</v>
      </c>
      <c r="FX23">
        <v>-1.35</v>
      </c>
      <c r="FY23">
        <v>-1.427</v>
      </c>
      <c r="FZ23">
        <v>7.2439999999999998</v>
      </c>
      <c r="GA23">
        <v>0.67200000000000004</v>
      </c>
      <c r="GB23">
        <v>4.7930000000000001</v>
      </c>
      <c r="GC23">
        <v>0</v>
      </c>
      <c r="GD23">
        <v>0</v>
      </c>
      <c r="GE23">
        <v>0</v>
      </c>
      <c r="GF23">
        <v>24.504999999999999</v>
      </c>
      <c r="GG23">
        <v>282.96300000000002</v>
      </c>
      <c r="GH23">
        <v>-2.2730000000000001</v>
      </c>
      <c r="GI23">
        <v>4.4999999999999998E-2</v>
      </c>
      <c r="GJ23">
        <v>43.265999999999998</v>
      </c>
      <c r="GK23">
        <v>5</v>
      </c>
      <c r="GL23">
        <v>28.341000000000001</v>
      </c>
      <c r="GM23">
        <v>-2.4529999999999998</v>
      </c>
      <c r="GN23">
        <v>-0.876</v>
      </c>
      <c r="GO23">
        <v>1.1599999999999999</v>
      </c>
      <c r="GP23">
        <v>0.30299999999999999</v>
      </c>
      <c r="GQ23">
        <v>0.77700000000000002</v>
      </c>
      <c r="GR23">
        <v>0.26800000000000002</v>
      </c>
      <c r="GS23">
        <v>1.427</v>
      </c>
      <c r="GT23">
        <v>-0.14399999999999999</v>
      </c>
      <c r="GU23">
        <v>8.9670000000000005</v>
      </c>
      <c r="GV23">
        <v>0.18099999999999999</v>
      </c>
      <c r="GW23">
        <v>1826</v>
      </c>
    </row>
    <row r="24" spans="1:205">
      <c r="C24"/>
      <c r="E24"/>
      <c r="J24">
        <v>35</v>
      </c>
      <c r="L24" s="119">
        <v>4.9000000000000004</v>
      </c>
      <c r="M24" s="66" t="s">
        <v>124</v>
      </c>
      <c r="N24" s="69"/>
      <c r="O24" s="70">
        <v>19.222222222222236</v>
      </c>
      <c r="P24" s="70">
        <v>15.111111111111112</v>
      </c>
      <c r="Q24" s="70">
        <v>4.1111111111111232</v>
      </c>
      <c r="R24" s="51">
        <v>0.46153846153829686</v>
      </c>
      <c r="S24" s="72">
        <v>0.38461538461539918</v>
      </c>
      <c r="T24" s="124" t="s">
        <v>131</v>
      </c>
      <c r="U24" s="59">
        <v>19.683760683760532</v>
      </c>
      <c r="V24" s="70">
        <v>15.495726495726512</v>
      </c>
      <c r="W24" s="125">
        <v>4.1880341880340204</v>
      </c>
      <c r="X24" s="126"/>
      <c r="Y24" s="92"/>
      <c r="Z24" s="49">
        <v>14</v>
      </c>
      <c r="AA24" s="49">
        <v>2</v>
      </c>
      <c r="AB24" s="64">
        <v>0</v>
      </c>
      <c r="AC24" s="49">
        <v>14</v>
      </c>
      <c r="AD24" s="49">
        <v>4</v>
      </c>
      <c r="AE24" s="64">
        <v>13</v>
      </c>
      <c r="AF24" s="59">
        <v>4.8934029850746299</v>
      </c>
      <c r="AG24" s="59">
        <v>24.440522388059701</v>
      </c>
      <c r="AH24" s="59">
        <v>26.537761194029802</v>
      </c>
      <c r="AI24" s="59">
        <v>16.2397014925373</v>
      </c>
      <c r="AJ24" s="48">
        <v>13.2044776119403</v>
      </c>
      <c r="AK24" s="48"/>
      <c r="AL24" s="48"/>
      <c r="AM24" s="65">
        <v>134</v>
      </c>
      <c r="AN24" s="103"/>
      <c r="AO24" s="122"/>
      <c r="AP24"/>
      <c r="AR24"/>
      <c r="AU24">
        <v>21</v>
      </c>
      <c r="AV24">
        <v>5</v>
      </c>
      <c r="AW24" s="14">
        <v>25.05</v>
      </c>
      <c r="AX24" s="20">
        <v>79.959999999999994</v>
      </c>
      <c r="AY24">
        <v>13.9</v>
      </c>
      <c r="AZ24">
        <v>81.349999999999994</v>
      </c>
      <c r="BA24">
        <v>277.07</v>
      </c>
      <c r="BB24">
        <v>1.68</v>
      </c>
      <c r="BC24">
        <v>1.32</v>
      </c>
      <c r="BD24">
        <v>1.01</v>
      </c>
      <c r="BE24">
        <v>0.8</v>
      </c>
      <c r="BF24">
        <v>0.76</v>
      </c>
      <c r="BG24">
        <v>0.95</v>
      </c>
      <c r="BH24">
        <v>1.21</v>
      </c>
      <c r="BI24">
        <v>1.3</v>
      </c>
      <c r="BJ24">
        <v>1.48</v>
      </c>
      <c r="BK24">
        <v>1.71</v>
      </c>
      <c r="BL24">
        <v>1.74</v>
      </c>
      <c r="BM24">
        <v>1.89</v>
      </c>
      <c r="BN24">
        <v>2.0299999999999998</v>
      </c>
      <c r="BO24">
        <v>2.2799999999999998</v>
      </c>
      <c r="BP24">
        <v>2.48</v>
      </c>
      <c r="BQ24">
        <v>2.59</v>
      </c>
      <c r="BR24">
        <v>2.78</v>
      </c>
      <c r="BS24">
        <v>3.05</v>
      </c>
      <c r="BT24">
        <v>3.2</v>
      </c>
      <c r="BU24">
        <v>3.37</v>
      </c>
      <c r="BV24">
        <v>3.48</v>
      </c>
      <c r="BW24">
        <v>3.47</v>
      </c>
      <c r="BX24">
        <v>3.25</v>
      </c>
      <c r="BY24">
        <v>2.9</v>
      </c>
      <c r="BZ24">
        <v>2.66</v>
      </c>
      <c r="CA24">
        <v>2.5</v>
      </c>
      <c r="CB24">
        <v>2.46</v>
      </c>
      <c r="CC24">
        <v>2.59</v>
      </c>
      <c r="CD24">
        <v>2.88</v>
      </c>
      <c r="CE24">
        <v>3.75</v>
      </c>
      <c r="CF24">
        <v>5.28</v>
      </c>
      <c r="CG24">
        <v>7.11</v>
      </c>
      <c r="CH24">
        <v>34.270000000000003</v>
      </c>
      <c r="CI24" s="14">
        <v>45.69</v>
      </c>
      <c r="CJ24" s="20">
        <v>52.27</v>
      </c>
      <c r="CK24">
        <v>6.46</v>
      </c>
      <c r="CL24">
        <v>9.3000000000000007</v>
      </c>
      <c r="CM24">
        <v>6.2</v>
      </c>
      <c r="CN24">
        <v>4.01</v>
      </c>
      <c r="CO24">
        <v>2.69</v>
      </c>
      <c r="CP24">
        <v>2.17</v>
      </c>
      <c r="CQ24">
        <v>2.2799999999999998</v>
      </c>
      <c r="CR24">
        <v>2.4700000000000002</v>
      </c>
      <c r="CS24">
        <v>2.25</v>
      </c>
      <c r="CT24">
        <v>2.1800000000000002</v>
      </c>
      <c r="CU24">
        <v>2.13</v>
      </c>
      <c r="CV24">
        <v>1.84</v>
      </c>
      <c r="CW24">
        <v>1.69</v>
      </c>
      <c r="CX24">
        <v>1.54</v>
      </c>
      <c r="CY24">
        <v>1.46</v>
      </c>
      <c r="CZ24">
        <v>1.35</v>
      </c>
      <c r="DA24">
        <v>1.2</v>
      </c>
      <c r="DB24">
        <v>1.0900000000000001</v>
      </c>
      <c r="DC24">
        <v>1.01</v>
      </c>
      <c r="DD24">
        <v>0.9</v>
      </c>
      <c r="DE24">
        <v>0.8</v>
      </c>
      <c r="DF24">
        <v>0.7</v>
      </c>
      <c r="DG24">
        <v>0.59</v>
      </c>
      <c r="DH24">
        <v>0.47</v>
      </c>
      <c r="DI24">
        <v>0.36</v>
      </c>
      <c r="DJ24">
        <v>0.28000000000000003</v>
      </c>
      <c r="DK24">
        <v>0.22</v>
      </c>
      <c r="DL24">
        <v>0.18</v>
      </c>
      <c r="DM24">
        <v>0.16</v>
      </c>
      <c r="DN24">
        <v>0.15</v>
      </c>
      <c r="DO24">
        <v>0.17</v>
      </c>
      <c r="DP24">
        <v>0.2</v>
      </c>
      <c r="DQ24">
        <v>0.23</v>
      </c>
      <c r="DR24" s="121">
        <v>0.53</v>
      </c>
      <c r="DS24">
        <v>12.67</v>
      </c>
      <c r="DT24" t="s">
        <v>126</v>
      </c>
      <c r="DU24" t="s">
        <v>126</v>
      </c>
      <c r="FJ24" s="79">
        <v>5.1210000000000004</v>
      </c>
      <c r="FK24">
        <v>30.242000000000001</v>
      </c>
      <c r="FL24">
        <v>0</v>
      </c>
      <c r="FM24">
        <v>0</v>
      </c>
      <c r="FN24">
        <v>2.23</v>
      </c>
      <c r="FO24">
        <v>2.33</v>
      </c>
      <c r="FP24">
        <v>1.7729999999999999</v>
      </c>
      <c r="FQ24">
        <v>116.29600000000001</v>
      </c>
      <c r="FR24">
        <v>118.074</v>
      </c>
      <c r="FS24">
        <v>114.413</v>
      </c>
      <c r="FT24">
        <v>98.103999999999999</v>
      </c>
      <c r="FU24">
        <v>97.292000000000002</v>
      </c>
      <c r="FV24">
        <v>97.513999999999996</v>
      </c>
      <c r="FW24">
        <v>3.4409999999999998</v>
      </c>
      <c r="FX24">
        <v>0.46800000000000003</v>
      </c>
      <c r="FY24">
        <v>-0.67100000000000004</v>
      </c>
      <c r="FZ24">
        <v>4.2069999999999999</v>
      </c>
      <c r="GA24">
        <v>0.309</v>
      </c>
      <c r="GB24">
        <v>3.1429999999999998</v>
      </c>
      <c r="GC24">
        <v>0</v>
      </c>
      <c r="GD24">
        <v>0</v>
      </c>
      <c r="GE24">
        <v>0</v>
      </c>
      <c r="GF24">
        <v>24.623000000000001</v>
      </c>
      <c r="GG24">
        <v>290.37799999999999</v>
      </c>
      <c r="GH24">
        <v>-2.2730000000000001</v>
      </c>
      <c r="GI24">
        <v>4.4999999999999998E-2</v>
      </c>
      <c r="GJ24">
        <v>18.856000000000002</v>
      </c>
      <c r="GK24">
        <v>5</v>
      </c>
      <c r="GL24">
        <v>13.861000000000001</v>
      </c>
      <c r="GM24">
        <v>-0.67500000000000004</v>
      </c>
      <c r="GN24">
        <v>0.68</v>
      </c>
      <c r="GO24">
        <v>-0.68899999999999995</v>
      </c>
      <c r="GP24">
        <v>-0.497</v>
      </c>
      <c r="GQ24">
        <v>-1.379</v>
      </c>
      <c r="GR24">
        <v>-0.36499999999999999</v>
      </c>
      <c r="GS24">
        <v>0.67100000000000004</v>
      </c>
      <c r="GT24">
        <v>-6.8000000000000005E-2</v>
      </c>
      <c r="GU24">
        <v>5.3959999999999999</v>
      </c>
      <c r="GV24">
        <v>0.109</v>
      </c>
      <c r="GW24">
        <v>1015</v>
      </c>
    </row>
    <row r="25" spans="1:205">
      <c r="C25"/>
      <c r="E25"/>
      <c r="F25" s="21"/>
      <c r="G25" s="18"/>
      <c r="H25" s="18"/>
      <c r="J25">
        <v>35</v>
      </c>
      <c r="L25" s="119">
        <v>2.42</v>
      </c>
      <c r="M25" s="66" t="s">
        <v>125</v>
      </c>
      <c r="N25" s="68"/>
      <c r="O25" s="48">
        <v>16.911764705882366</v>
      </c>
      <c r="P25" s="48">
        <v>12.205882352941218</v>
      </c>
      <c r="Q25" s="48">
        <v>4.7058823529411473</v>
      </c>
      <c r="R25" s="51">
        <v>0.64516129032265279</v>
      </c>
      <c r="S25" s="63">
        <v>0.41935483870963119</v>
      </c>
      <c r="T25" s="123" t="s">
        <v>131</v>
      </c>
      <c r="U25" s="59">
        <v>17.556925996205017</v>
      </c>
      <c r="V25" s="48">
        <v>12.62523719165085</v>
      </c>
      <c r="W25" s="59">
        <v>4.9316888045541667</v>
      </c>
      <c r="X25" s="58"/>
      <c r="Y25" s="66"/>
      <c r="Z25" s="49">
        <v>14</v>
      </c>
      <c r="AA25" s="49">
        <v>4</v>
      </c>
      <c r="AB25" s="64">
        <v>35</v>
      </c>
      <c r="AC25" s="49">
        <v>14</v>
      </c>
      <c r="AD25" s="49">
        <v>6</v>
      </c>
      <c r="AE25" s="64">
        <v>44</v>
      </c>
      <c r="AF25" s="59">
        <v>2.4172307692307702</v>
      </c>
      <c r="AG25" s="59">
        <v>24.405923076923099</v>
      </c>
      <c r="AH25" s="59">
        <v>25.911307692307702</v>
      </c>
      <c r="AI25" s="59">
        <v>15.821</v>
      </c>
      <c r="AJ25" s="48">
        <v>7.7246153846153902</v>
      </c>
      <c r="AK25" s="48"/>
      <c r="AL25" s="48"/>
      <c r="AM25" s="65">
        <v>130</v>
      </c>
      <c r="AN25" s="103">
        <v>1.6331333333333333</v>
      </c>
      <c r="AO25" s="122">
        <v>4.4055924056186205E-2</v>
      </c>
      <c r="AP25"/>
      <c r="AR25"/>
      <c r="AU25">
        <v>24</v>
      </c>
      <c r="AV25">
        <v>2.54</v>
      </c>
      <c r="AW25" s="14">
        <v>24.93</v>
      </c>
      <c r="AX25" s="20">
        <v>31.07</v>
      </c>
      <c r="AY25">
        <v>6.64</v>
      </c>
      <c r="AZ25">
        <v>35.549999999999997</v>
      </c>
      <c r="BA25">
        <v>139.81</v>
      </c>
      <c r="BB25">
        <v>1.54</v>
      </c>
      <c r="BC25">
        <v>1.1100000000000001</v>
      </c>
      <c r="BD25">
        <v>0.76</v>
      </c>
      <c r="BE25">
        <v>0.53</v>
      </c>
      <c r="BF25">
        <v>0.48</v>
      </c>
      <c r="BG25">
        <v>0.6</v>
      </c>
      <c r="BH25">
        <v>0.78</v>
      </c>
      <c r="BI25">
        <v>0.81</v>
      </c>
      <c r="BJ25">
        <v>0.9</v>
      </c>
      <c r="BK25">
        <v>1.04</v>
      </c>
      <c r="BL25">
        <v>1.03</v>
      </c>
      <c r="BM25">
        <v>1.1100000000000001</v>
      </c>
      <c r="BN25">
        <v>1.1499999999999999</v>
      </c>
      <c r="BO25">
        <v>1.22</v>
      </c>
      <c r="BP25">
        <v>1.28</v>
      </c>
      <c r="BQ25">
        <v>1.28</v>
      </c>
      <c r="BR25">
        <v>1.3</v>
      </c>
      <c r="BS25">
        <v>1.35</v>
      </c>
      <c r="BT25">
        <v>1.34</v>
      </c>
      <c r="BU25">
        <v>1.35</v>
      </c>
      <c r="BV25">
        <v>1.35</v>
      </c>
      <c r="BW25">
        <v>1.32</v>
      </c>
      <c r="BX25">
        <v>1.24</v>
      </c>
      <c r="BY25">
        <v>1.1100000000000001</v>
      </c>
      <c r="BZ25">
        <v>1</v>
      </c>
      <c r="CA25">
        <v>0.87</v>
      </c>
      <c r="CB25">
        <v>0.72</v>
      </c>
      <c r="CC25">
        <v>0.57999999999999996</v>
      </c>
      <c r="CD25">
        <v>0.49</v>
      </c>
      <c r="CE25">
        <v>0.46</v>
      </c>
      <c r="CF25">
        <v>0.47</v>
      </c>
      <c r="CG25">
        <v>0.48</v>
      </c>
      <c r="CH25">
        <v>19.62</v>
      </c>
      <c r="CI25" s="14">
        <v>11.45</v>
      </c>
      <c r="CJ25" s="20">
        <v>34.799999999999997</v>
      </c>
      <c r="CK25">
        <v>4.38</v>
      </c>
      <c r="CL25">
        <v>8.51</v>
      </c>
      <c r="CM25">
        <v>5.21</v>
      </c>
      <c r="CN25">
        <v>3.01</v>
      </c>
      <c r="CO25">
        <v>1.8</v>
      </c>
      <c r="CP25">
        <v>1.36</v>
      </c>
      <c r="CQ25">
        <v>1.45</v>
      </c>
      <c r="CR25">
        <v>1.6</v>
      </c>
      <c r="CS25">
        <v>1.4</v>
      </c>
      <c r="CT25">
        <v>1.33</v>
      </c>
      <c r="CU25">
        <v>1.29</v>
      </c>
      <c r="CV25">
        <v>1.0900000000000001</v>
      </c>
      <c r="CW25">
        <v>0.99</v>
      </c>
      <c r="CX25">
        <v>0.87</v>
      </c>
      <c r="CY25">
        <v>0.79</v>
      </c>
      <c r="CZ25">
        <v>0.7</v>
      </c>
      <c r="DA25">
        <v>0.59</v>
      </c>
      <c r="DB25">
        <v>0.51</v>
      </c>
      <c r="DC25">
        <v>0.45</v>
      </c>
      <c r="DD25">
        <v>0.38</v>
      </c>
      <c r="DE25">
        <v>0.32</v>
      </c>
      <c r="DF25">
        <v>0.27</v>
      </c>
      <c r="DG25">
        <v>0.23</v>
      </c>
      <c r="DH25">
        <v>0.18</v>
      </c>
      <c r="DI25">
        <v>0.14000000000000001</v>
      </c>
      <c r="DJ25">
        <v>0.1</v>
      </c>
      <c r="DK25">
        <v>0.08</v>
      </c>
      <c r="DL25">
        <v>0.05</v>
      </c>
      <c r="DM25">
        <v>0.04</v>
      </c>
      <c r="DN25">
        <v>0.03</v>
      </c>
      <c r="DO25">
        <v>0.02</v>
      </c>
      <c r="DP25">
        <v>0.02</v>
      </c>
      <c r="DQ25">
        <v>0.02</v>
      </c>
      <c r="DR25" s="121">
        <v>0.64</v>
      </c>
      <c r="DS25">
        <v>9.0399999999999991</v>
      </c>
      <c r="DT25" t="s">
        <v>126</v>
      </c>
      <c r="DU25" t="s">
        <v>126</v>
      </c>
      <c r="FJ25" s="79">
        <v>2.633</v>
      </c>
      <c r="FK25">
        <v>29.081</v>
      </c>
      <c r="FL25">
        <v>0</v>
      </c>
      <c r="FM25">
        <v>0</v>
      </c>
      <c r="FN25">
        <v>2.8220000000000001</v>
      </c>
      <c r="FO25">
        <v>2.6640000000000001</v>
      </c>
      <c r="FP25">
        <v>2.117</v>
      </c>
      <c r="FQ25">
        <v>108.935</v>
      </c>
      <c r="FR25">
        <v>111.557</v>
      </c>
      <c r="FS25">
        <v>107.214</v>
      </c>
      <c r="FT25">
        <v>97.983000000000004</v>
      </c>
      <c r="FU25">
        <v>96.834000000000003</v>
      </c>
      <c r="FV25">
        <v>97.554000000000002</v>
      </c>
      <c r="FW25">
        <v>7.2610000000000001</v>
      </c>
      <c r="FX25">
        <v>1.6850000000000001</v>
      </c>
      <c r="FY25">
        <v>-1.623</v>
      </c>
      <c r="FZ25">
        <v>5.3760000000000003</v>
      </c>
      <c r="GA25">
        <v>0.24399999999999999</v>
      </c>
      <c r="GB25">
        <v>4.4749999999999996</v>
      </c>
      <c r="GC25">
        <v>0</v>
      </c>
      <c r="GD25">
        <v>0</v>
      </c>
      <c r="GE25">
        <v>0</v>
      </c>
      <c r="GF25">
        <v>24.65</v>
      </c>
      <c r="GG25">
        <v>285.23399999999998</v>
      </c>
      <c r="GH25">
        <v>-2.2730000000000001</v>
      </c>
      <c r="GI25">
        <v>4.4999999999999998E-2</v>
      </c>
      <c r="GJ25">
        <v>13.666</v>
      </c>
      <c r="GK25">
        <v>5</v>
      </c>
      <c r="GL25">
        <v>10.6</v>
      </c>
      <c r="GM25">
        <v>5.1999999999999998E-2</v>
      </c>
      <c r="GN25">
        <v>3.2000000000000001E-2</v>
      </c>
      <c r="GO25">
        <v>-2.1999999999999999E-2</v>
      </c>
      <c r="GP25">
        <v>-2.5999999999999999E-2</v>
      </c>
      <c r="GQ25">
        <v>-7.2999999999999995E-2</v>
      </c>
      <c r="GR25">
        <v>-1.6E-2</v>
      </c>
      <c r="GS25">
        <v>1.623</v>
      </c>
      <c r="GT25">
        <v>-0.16400000000000001</v>
      </c>
      <c r="GU25">
        <v>8.5559999999999992</v>
      </c>
      <c r="GV25">
        <v>0.17299999999999999</v>
      </c>
      <c r="GW25">
        <v>812</v>
      </c>
    </row>
    <row r="26" spans="1:205">
      <c r="C26"/>
      <c r="E26"/>
      <c r="F26" s="21"/>
      <c r="L26" s="119"/>
      <c r="M26" s="66"/>
      <c r="N26" s="68"/>
      <c r="O26" s="48"/>
      <c r="P26" s="48"/>
      <c r="Q26" s="48"/>
      <c r="R26" s="51"/>
      <c r="S26" s="63"/>
      <c r="T26" s="123"/>
      <c r="U26" s="59"/>
      <c r="V26" s="48"/>
      <c r="W26" s="59"/>
      <c r="X26" s="58"/>
      <c r="Y26" s="66"/>
      <c r="Z26" s="49"/>
      <c r="AA26" s="49"/>
      <c r="AB26" s="64"/>
      <c r="AC26" s="49"/>
      <c r="AD26" s="49"/>
      <c r="AE26" s="64"/>
      <c r="AF26" s="59"/>
      <c r="AG26" s="59"/>
      <c r="AH26" s="59"/>
      <c r="AI26" s="59"/>
      <c r="AJ26" s="48"/>
      <c r="AK26" s="48"/>
      <c r="AL26" s="48"/>
      <c r="AM26" s="65"/>
      <c r="AN26" s="103"/>
      <c r="AO26" s="122"/>
      <c r="AP26"/>
      <c r="AR26"/>
    </row>
    <row r="27" spans="1:205">
      <c r="C27"/>
      <c r="E27"/>
      <c r="F27" s="21"/>
      <c r="L27" s="119"/>
      <c r="M27" s="66"/>
      <c r="N27" s="68"/>
      <c r="O27" s="48"/>
      <c r="P27" s="48"/>
      <c r="Q27" s="48"/>
      <c r="R27" s="51"/>
      <c r="S27" s="63"/>
      <c r="T27" s="123"/>
      <c r="U27" s="59"/>
      <c r="V27" s="48"/>
      <c r="W27" s="59"/>
      <c r="X27" s="58"/>
      <c r="Y27" s="66"/>
      <c r="Z27" s="49"/>
      <c r="AA27" s="49"/>
      <c r="AB27" s="64"/>
      <c r="AC27" s="49"/>
      <c r="AD27" s="49"/>
      <c r="AE27" s="64"/>
      <c r="AF27" s="59"/>
      <c r="AG27" s="59"/>
      <c r="AH27" s="59"/>
      <c r="AI27" s="59"/>
      <c r="AJ27" s="48"/>
      <c r="AK27" s="48"/>
      <c r="AL27" s="48"/>
      <c r="AM27" s="65"/>
      <c r="AN27" s="103"/>
      <c r="AO27" s="122"/>
      <c r="AP27"/>
      <c r="AR27"/>
    </row>
    <row r="28" spans="1:205">
      <c r="C28"/>
      <c r="E28"/>
      <c r="F28" s="21"/>
      <c r="L28" s="119"/>
      <c r="M28" s="66"/>
      <c r="N28" s="68"/>
      <c r="O28" s="48"/>
      <c r="P28" s="48"/>
      <c r="Q28" s="48"/>
      <c r="R28" s="51"/>
      <c r="S28" s="63"/>
      <c r="T28" s="123"/>
      <c r="U28" s="59"/>
      <c r="V28" s="48"/>
      <c r="W28" s="59"/>
      <c r="X28" s="58"/>
      <c r="Y28" s="66"/>
      <c r="Z28" s="49"/>
      <c r="AA28" s="49"/>
      <c r="AB28" s="64"/>
      <c r="AC28" s="49"/>
      <c r="AD28" s="49"/>
      <c r="AE28" s="64"/>
      <c r="AF28" s="59"/>
      <c r="AG28" s="59"/>
      <c r="AH28" s="59"/>
      <c r="AI28" s="59"/>
      <c r="AJ28" s="48"/>
      <c r="AK28" s="48"/>
      <c r="AL28" s="48"/>
      <c r="AM28" s="65"/>
      <c r="AN28" s="103"/>
      <c r="AO28" s="122"/>
      <c r="AP28"/>
      <c r="AR28"/>
    </row>
    <row r="29" spans="1:205">
      <c r="A29" s="45"/>
      <c r="B29" s="45"/>
      <c r="C29" s="46"/>
      <c r="D29" s="45"/>
      <c r="E29" s="46"/>
      <c r="F29" s="60"/>
      <c r="G29" s="47"/>
      <c r="H29" s="67"/>
      <c r="I29" s="45"/>
      <c r="J29" s="60"/>
      <c r="K29" s="86"/>
      <c r="L29" s="119"/>
      <c r="M29" s="66"/>
      <c r="N29" s="68"/>
      <c r="O29" s="48"/>
      <c r="P29" s="48"/>
      <c r="Q29" s="48"/>
      <c r="R29" s="51"/>
      <c r="S29" s="63"/>
      <c r="T29" s="123"/>
      <c r="U29" s="59"/>
      <c r="V29" s="48"/>
      <c r="W29" s="59"/>
      <c r="X29" s="58"/>
      <c r="Y29" s="66"/>
      <c r="Z29" s="49"/>
      <c r="AA29" s="49"/>
      <c r="AB29" s="64"/>
      <c r="AC29" s="49"/>
      <c r="AD29" s="49"/>
      <c r="AE29" s="64"/>
      <c r="AF29" s="59"/>
      <c r="AG29" s="59"/>
      <c r="AH29" s="59"/>
      <c r="AI29" s="59"/>
      <c r="AJ29" s="48"/>
      <c r="AK29" s="48"/>
      <c r="AL29" s="48"/>
      <c r="AM29" s="65"/>
      <c r="AN29" s="103"/>
      <c r="AO29" s="122"/>
      <c r="AP29"/>
      <c r="AR29"/>
    </row>
    <row r="30" spans="1:205">
      <c r="A30" s="45"/>
      <c r="B30" s="45"/>
      <c r="C30" s="46"/>
      <c r="D30" s="45"/>
      <c r="E30" s="46"/>
      <c r="F30" s="60"/>
      <c r="G30" s="47"/>
      <c r="H30" s="67"/>
      <c r="I30" s="45"/>
      <c r="J30" s="60"/>
      <c r="K30" s="86"/>
      <c r="L30" s="59"/>
      <c r="M30" s="66"/>
      <c r="N30" s="68"/>
      <c r="O30" s="48"/>
      <c r="P30" s="48"/>
      <c r="Q30" s="48"/>
      <c r="R30" s="51"/>
      <c r="S30" s="63"/>
      <c r="T30" s="123"/>
      <c r="U30" s="59"/>
      <c r="V30" s="48"/>
      <c r="W30" s="59"/>
      <c r="X30" s="58"/>
      <c r="Y30" s="66"/>
      <c r="Z30" s="49"/>
      <c r="AA30" s="49"/>
      <c r="AB30" s="64"/>
      <c r="AC30" s="49"/>
      <c r="AD30" s="49"/>
      <c r="AE30" s="64"/>
      <c r="AF30" s="59"/>
      <c r="AG30" s="59"/>
      <c r="AH30" s="59"/>
      <c r="AI30" s="59"/>
      <c r="AJ30" s="48"/>
      <c r="AK30" s="48"/>
      <c r="AL30" s="48"/>
      <c r="AM30" s="65"/>
      <c r="AN30" s="103"/>
      <c r="AO30" s="122"/>
      <c r="AP30"/>
      <c r="AR30"/>
    </row>
    <row r="31" spans="1:205">
      <c r="A31" s="15"/>
      <c r="B31" s="15"/>
      <c r="C31" s="74"/>
      <c r="D31" s="15"/>
      <c r="E31" s="74"/>
      <c r="F31" s="75"/>
      <c r="G31" s="16"/>
      <c r="H31" s="18"/>
      <c r="I31" s="75"/>
      <c r="J31" s="60"/>
      <c r="K31" s="86"/>
      <c r="L31" s="49"/>
      <c r="M31" s="88"/>
      <c r="N31" s="76"/>
      <c r="O31" s="48"/>
      <c r="P31" s="48"/>
      <c r="Q31" s="48"/>
      <c r="R31" s="77"/>
      <c r="S31" s="52"/>
      <c r="T31" s="120"/>
      <c r="U31" s="59"/>
      <c r="V31" s="48"/>
      <c r="W31" s="59"/>
      <c r="X31" s="58"/>
      <c r="Y31" s="66"/>
      <c r="Z31" s="49"/>
      <c r="AA31" s="49"/>
      <c r="AB31" s="64"/>
      <c r="AC31" s="49"/>
      <c r="AD31" s="49"/>
      <c r="AE31" s="64"/>
      <c r="AF31" s="59"/>
      <c r="AG31" s="59"/>
      <c r="AH31" s="59"/>
      <c r="AI31" s="59"/>
      <c r="AJ31" s="48"/>
      <c r="AK31" s="48"/>
      <c r="AL31" s="48"/>
      <c r="AM31" s="65"/>
      <c r="AP31"/>
      <c r="AR31"/>
    </row>
    <row r="32" spans="1:205">
      <c r="Z32" s="20"/>
      <c r="AA32" s="20"/>
      <c r="AC32" s="20"/>
      <c r="AD32" s="20"/>
      <c r="AF32" s="20"/>
      <c r="AG32" s="20"/>
      <c r="AH32" s="20"/>
      <c r="AI32" s="20"/>
      <c r="AP32"/>
      <c r="AR32"/>
    </row>
  </sheetData>
  <mergeCells count="16">
    <mergeCell ref="AN3:AO3"/>
    <mergeCell ref="R7:T7"/>
    <mergeCell ref="Z4:AB4"/>
    <mergeCell ref="AC4:AE4"/>
    <mergeCell ref="O3:W3"/>
    <mergeCell ref="X3:Y3"/>
    <mergeCell ref="Z3:AM3"/>
    <mergeCell ref="AX4:CI4"/>
    <mergeCell ref="CJ4:DQ4"/>
    <mergeCell ref="DW7:EB7"/>
    <mergeCell ref="FK7:FP7"/>
    <mergeCell ref="AP3:AQ3"/>
    <mergeCell ref="AR3:AS3"/>
    <mergeCell ref="AU3:DU3"/>
    <mergeCell ref="DV3:FI3"/>
    <mergeCell ref="FJ3:GW3"/>
  </mergeCells>
  <phoneticPr fontId="15" type="noConversion"/>
  <pageMargins left="0.75" right="0.75" top="1" bottom="1" header="0.5" footer="0.5"/>
  <pageSetup orientation="portrait" horizontalDpi="4294967292" verticalDpi="4294967292"/>
  <colBreaks count="1" manualBreakCount="1">
    <brk id="18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AVERAGED 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Kelsey Fall</dc:creator>
  <cp:lastModifiedBy>Kelsey Fall</cp:lastModifiedBy>
  <cp:lastPrinted>2016-01-27T19:14:15Z</cp:lastPrinted>
  <dcterms:created xsi:type="dcterms:W3CDTF">2014-09-19T18:32:35Z</dcterms:created>
  <dcterms:modified xsi:type="dcterms:W3CDTF">2016-12-05T19:55:09Z</dcterms:modified>
</cp:coreProperties>
</file>