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4355" windowHeight="7815"/>
  </bookViews>
  <sheets>
    <sheet name="S5558" sheetId="1" r:id="rId1"/>
    <sheet name="Sheet2" sheetId="2" r:id="rId2"/>
    <sheet name="Sheet3" sheetId="3" r:id="rId3"/>
  </sheets>
  <calcPr calcId="145621" concurrentCalc="0"/>
  <fileRecoveryPr repairLoad="1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5" i="1"/>
  <c r="Y6" i="1"/>
  <c r="Y7" i="1"/>
  <c r="Y8" i="1"/>
  <c r="Y9" i="1"/>
  <c r="Y10" i="1"/>
  <c r="Y11" i="1"/>
  <c r="Y12" i="1"/>
  <c r="Y13" i="1"/>
  <c r="Y14" i="1"/>
  <c r="Y15" i="1"/>
  <c r="Y16" i="1"/>
  <c r="Y17" i="1"/>
  <c r="Y5" i="1"/>
  <c r="X6" i="1"/>
  <c r="X7" i="1"/>
  <c r="X8" i="1"/>
  <c r="X9" i="1"/>
  <c r="X10" i="1"/>
  <c r="X11" i="1"/>
  <c r="X12" i="1"/>
  <c r="X13" i="1"/>
  <c r="X14" i="1"/>
  <c r="X15" i="1"/>
  <c r="X16" i="1"/>
  <c r="X17" i="1"/>
  <c r="X5" i="1"/>
  <c r="W6" i="1"/>
  <c r="W7" i="1"/>
  <c r="W8" i="1"/>
  <c r="W9" i="1"/>
  <c r="W10" i="1"/>
  <c r="W11" i="1"/>
  <c r="W12" i="1"/>
  <c r="W13" i="1"/>
  <c r="W14" i="1"/>
  <c r="W15" i="1"/>
  <c r="W16" i="1"/>
  <c r="W17" i="1"/>
  <c r="W5" i="1"/>
  <c r="V6" i="1"/>
  <c r="V7" i="1"/>
  <c r="V8" i="1"/>
  <c r="V9" i="1"/>
  <c r="V10" i="1"/>
  <c r="V11" i="1"/>
  <c r="V12" i="1"/>
  <c r="V13" i="1"/>
  <c r="V14" i="1"/>
  <c r="V15" i="1"/>
  <c r="V16" i="1"/>
  <c r="V17" i="1"/>
  <c r="V5" i="1"/>
  <c r="U6" i="1"/>
  <c r="U7" i="1"/>
  <c r="U8" i="1"/>
  <c r="U9" i="1"/>
  <c r="U10" i="1"/>
  <c r="U11" i="1"/>
  <c r="U12" i="1"/>
  <c r="U13" i="1"/>
  <c r="U14" i="1"/>
  <c r="U15" i="1"/>
  <c r="U16" i="1"/>
  <c r="U17" i="1"/>
  <c r="U5" i="1"/>
  <c r="T6" i="1"/>
  <c r="T7" i="1"/>
  <c r="T8" i="1"/>
  <c r="T9" i="1"/>
  <c r="T10" i="1"/>
  <c r="T11" i="1"/>
  <c r="T12" i="1"/>
  <c r="T13" i="1"/>
  <c r="T14" i="1"/>
  <c r="T15" i="1"/>
  <c r="T16" i="1"/>
  <c r="T17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5" i="1"/>
  <c r="Q6" i="1"/>
  <c r="Q7" i="1"/>
  <c r="Q8" i="1"/>
  <c r="Q9" i="1"/>
  <c r="Q10" i="1"/>
  <c r="Q11" i="1"/>
  <c r="Q12" i="1"/>
  <c r="Q13" i="1"/>
  <c r="Q14" i="1"/>
  <c r="Q15" i="1"/>
  <c r="Q16" i="1"/>
  <c r="Q17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5" i="1"/>
  <c r="L6" i="1"/>
  <c r="G6" i="1"/>
  <c r="M6" i="1"/>
  <c r="L7" i="1"/>
  <c r="G7" i="1"/>
  <c r="M7" i="1"/>
  <c r="L8" i="1"/>
  <c r="G8" i="1"/>
  <c r="M8" i="1"/>
  <c r="L9" i="1"/>
  <c r="G9" i="1"/>
  <c r="M9" i="1"/>
  <c r="L10" i="1"/>
  <c r="G10" i="1"/>
  <c r="M10" i="1"/>
  <c r="L11" i="1"/>
  <c r="G11" i="1"/>
  <c r="M11" i="1"/>
  <c r="L12" i="1"/>
  <c r="G12" i="1"/>
  <c r="M12" i="1"/>
  <c r="L13" i="1"/>
  <c r="G13" i="1"/>
  <c r="M13" i="1"/>
  <c r="L14" i="1"/>
  <c r="G14" i="1"/>
  <c r="M14" i="1"/>
  <c r="L15" i="1"/>
  <c r="G15" i="1"/>
  <c r="M15" i="1"/>
  <c r="L16" i="1"/>
  <c r="G16" i="1"/>
  <c r="M16" i="1"/>
  <c r="L17" i="1"/>
  <c r="G17" i="1"/>
  <c r="M17" i="1"/>
  <c r="L5" i="1"/>
  <c r="G5" i="1"/>
  <c r="M5" i="1"/>
  <c r="K6" i="1"/>
  <c r="K7" i="1"/>
  <c r="K8" i="1"/>
  <c r="K9" i="1"/>
  <c r="K10" i="1"/>
  <c r="K11" i="1"/>
  <c r="K12" i="1"/>
  <c r="K13" i="1"/>
  <c r="K14" i="1"/>
  <c r="K15" i="1"/>
  <c r="K16" i="1"/>
  <c r="K17" i="1"/>
  <c r="K5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<sst xmlns="http://schemas.openxmlformats.org/spreadsheetml/2006/main" count="71" uniqueCount="46">
  <si>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</si>
  <si>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</si>
  <si>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</si>
  <si>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</si>
  <si>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</si>
  <si>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</si>
  <si>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</si>
  <si>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</si>
  <si>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</si>
  <si>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</si>
  <si>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</si>
  <si>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</si>
  <si>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</si>
  <si>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</si>
  <si>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</si>
  <si>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</si>
  <si>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</si>
  <si>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</si>
  <si>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</si>
  <si>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</si>
  <si>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</si>
  <si>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</si>
  <si>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</si>
  <si>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</si>
  <si>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</si>
  <si>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</si>
  <si>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</si>
  <si>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</si>
  <si>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</si>
  <si>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</si>
  <si>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</si>
  <si>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</si>
  <si>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</si>
  <si>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5558_0-1</t>
  </si>
  <si>
    <t>5558_1-2</t>
  </si>
  <si>
    <t>5558_2-3</t>
  </si>
  <si>
    <t>5558_3-4</t>
  </si>
  <si>
    <t>5558_4-5</t>
  </si>
  <si>
    <t>5558_5-6</t>
  </si>
  <si>
    <t>5558_6-7</t>
  </si>
  <si>
    <t>5558_7-8</t>
  </si>
  <si>
    <t>5558_8-9</t>
  </si>
  <si>
    <t>5558_9-10</t>
  </si>
  <si>
    <t>5558_10-11</t>
  </si>
  <si>
    <t>5558_11-12</t>
  </si>
  <si>
    <t>5558_12-13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</si>
</sst>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Fill="1"/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workbookViewId="0">
      <selection activeCell="AA5" sqref="AA5:AA17"/>
    </sheetView>
  </sheetViews>
  <sheetFormatPr defaultRowHeight="15" x14ac:dyDescent="0.25"/>
  <cols>
    <col min="1" max="2" width="15.42578125" customWidth="1"/>
    <col min="3" max="3" width="9.140625" style="25"/>
    <col min="4" max="4" width="9.140625" style="29" customWidth="1"/>
    <col min="5" max="6" width="9.140625" customWidth="1"/>
    <col min="7" max="7" width="9.140625" style="25" customWidth="1"/>
    <col min="8" max="8" width="18.85546875" style="25" customWidth="1"/>
    <col min="12" max="12" width="12.85546875" style="29" bestFit="1" customWidth="1"/>
    <col min="13" max="13" width="9.140625" style="25"/>
    <col min="14" max="14" width="11.85546875" style="29" bestFit="1" customWidth="1"/>
    <col min="15" max="15" width="11.85546875" bestFit="1" customWidth="1"/>
    <col min="17" max="17" width="13.28515625" style="29" bestFit="1" customWidth="1"/>
    <col min="18" max="18" width="9.140625" style="25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27" x14ac:dyDescent="0.25">
      <c r="A1" s="1" t="s">
        <v>0</v>
      </c>
      <c r="B1" s="1" t="s">
        <v>1</v>
      </c>
      <c r="C1" s="2" t="s">
        <v>2</v>
      </c>
      <c r="D1" s="31" t="s">
        <v>3</v>
      </c>
      <c r="E1" s="32"/>
      <c r="F1" s="32"/>
      <c r="G1" s="32"/>
      <c r="H1" s="3" t="s">
        <v>4</v>
      </c>
      <c r="I1" s="33" t="s">
        <v>5</v>
      </c>
      <c r="J1" s="34"/>
      <c r="K1" s="34"/>
      <c r="L1" s="34"/>
      <c r="M1" s="4"/>
      <c r="N1" s="33" t="s">
        <v>6</v>
      </c>
      <c r="O1" s="34"/>
      <c r="P1" s="34"/>
      <c r="Q1" s="34"/>
      <c r="R1" s="4"/>
      <c r="S1" s="5" t="s">
        <v>7</v>
      </c>
      <c r="T1" s="5"/>
    </row>
    <row r="2" spans="1:27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5" t="s">
        <v>13</v>
      </c>
      <c r="J2" s="36"/>
      <c r="K2" s="36"/>
      <c r="L2" s="36"/>
      <c r="M2" s="2"/>
      <c r="N2" s="35" t="s">
        <v>13</v>
      </c>
      <c r="O2" s="36"/>
      <c r="P2" s="36"/>
      <c r="Q2" s="36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</row>
    <row r="3" spans="1:27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7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7" x14ac:dyDescent="0.25">
      <c r="B5" t="s">
        <v>33</v>
      </c>
      <c r="C5" s="25">
        <v>146</v>
      </c>
      <c r="D5" s="27">
        <v>0.99250000000000005</v>
      </c>
      <c r="E5" s="27">
        <v>0.99260000000000004</v>
      </c>
      <c r="F5" s="27">
        <f t="shared" ref="F5:F17" si="0">D5-E5</f>
        <v>-9.9999999999988987E-5</v>
      </c>
      <c r="G5" s="28">
        <f>AVERAGE(D5,E5)</f>
        <v>0.99255000000000004</v>
      </c>
      <c r="H5" s="28">
        <v>7.0220000000000002</v>
      </c>
      <c r="I5" s="27">
        <v>3.024</v>
      </c>
      <c r="J5" s="27">
        <v>3.024</v>
      </c>
      <c r="K5" s="30">
        <f>I5-J5</f>
        <v>0</v>
      </c>
      <c r="L5" s="26">
        <f>AVERAGE(I5:J5)</f>
        <v>3.024</v>
      </c>
      <c r="M5" s="28">
        <f>L5-G5</f>
        <v>2.03145</v>
      </c>
      <c r="N5" s="26">
        <v>2.8832</v>
      </c>
      <c r="O5" s="27">
        <v>2.8826999999999998</v>
      </c>
      <c r="P5" s="30">
        <f>N5-O5</f>
        <v>5.0000000000016698E-4</v>
      </c>
      <c r="Q5" s="26">
        <f>AVERAGE(N5:O5)</f>
        <v>2.8829500000000001</v>
      </c>
      <c r="R5" s="28">
        <f>Q5-G5</f>
        <v>1.8904000000000001</v>
      </c>
      <c r="S5" s="27">
        <f>H5-M5-G5</f>
        <v>3.9980000000000007</v>
      </c>
      <c r="T5" s="27">
        <f>M5</f>
        <v>2.03145</v>
      </c>
      <c r="U5" s="27">
        <f>R5</f>
        <v>1.8904000000000001</v>
      </c>
      <c r="V5" s="27">
        <f>T5-U5</f>
        <v>0.1410499999999999</v>
      </c>
      <c r="W5" s="27">
        <f>H5-G5</f>
        <v>6.0294500000000006</v>
      </c>
      <c r="X5" s="27">
        <f>(S5/W5)*100</f>
        <v>66.307872193981211</v>
      </c>
      <c r="Y5" s="27">
        <f>(V5/W5)*100</f>
        <v>2.3393510187496349</v>
      </c>
      <c r="Z5" s="27">
        <f>(U5/W5)*100</f>
        <v>31.352776787269153</v>
      </c>
      <c r="AA5" s="27"/>
    </row>
    <row r="6" spans="1:27" x14ac:dyDescent="0.25">
      <c r="B6" t="s">
        <v>34</v>
      </c>
      <c r="C6" s="25">
        <v>147</v>
      </c>
      <c r="D6" s="27">
        <v>1.0107999999999999</v>
      </c>
      <c r="E6" s="27">
        <v>1.0107999999999999</v>
      </c>
      <c r="F6" s="27">
        <f t="shared" si="0"/>
        <v>0</v>
      </c>
      <c r="G6" s="28">
        <f t="shared" ref="G6:G17" si="1">AVERAGE(D6,E6)</f>
        <v>1.0107999999999999</v>
      </c>
      <c r="H6" s="28">
        <v>7.5670999999999999</v>
      </c>
      <c r="I6" s="27">
        <v>3.5567000000000002</v>
      </c>
      <c r="J6" s="27">
        <v>3.5569999999999999</v>
      </c>
      <c r="K6" s="27">
        <f>I6-J6</f>
        <v>-2.9999999999974492E-4</v>
      </c>
      <c r="L6" s="26">
        <f>AVERAGE(I6:J6)</f>
        <v>3.5568499999999998</v>
      </c>
      <c r="M6" s="28">
        <f>L6-G6</f>
        <v>2.5460500000000001</v>
      </c>
      <c r="N6" s="26">
        <v>3.4068000000000001</v>
      </c>
      <c r="O6" s="27">
        <v>3.4068000000000001</v>
      </c>
      <c r="P6" s="27">
        <f t="shared" ref="P6:P17" si="2">N6-O6</f>
        <v>0</v>
      </c>
      <c r="Q6" s="26">
        <f t="shared" ref="Q6:Q17" si="3">AVERAGE(N6:O6)</f>
        <v>3.4068000000000001</v>
      </c>
      <c r="R6" s="28">
        <f t="shared" ref="R6:R17" si="4">Q6-G6</f>
        <v>2.3959999999999999</v>
      </c>
      <c r="S6" s="27">
        <f t="shared" ref="S6:S17" si="5">H6-M6-G6</f>
        <v>4.0102500000000001</v>
      </c>
      <c r="T6" s="27">
        <f t="shared" ref="T6:T17" si="6">M6</f>
        <v>2.5460500000000001</v>
      </c>
      <c r="U6" s="27">
        <f t="shared" ref="U6:U17" si="7">R6</f>
        <v>2.3959999999999999</v>
      </c>
      <c r="V6" s="27">
        <f t="shared" ref="V6:V17" si="8">T6-U6</f>
        <v>0.15005000000000024</v>
      </c>
      <c r="W6" s="27">
        <f t="shared" ref="W6:W17" si="9">H6-G6</f>
        <v>6.5563000000000002</v>
      </c>
      <c r="X6" s="27">
        <f t="shared" ref="X6:X17" si="10">(S6/W6)*100</f>
        <v>61.166359074477981</v>
      </c>
      <c r="Y6" s="27">
        <f t="shared" ref="Y6:Y17" si="11">(V6/W6)*100</f>
        <v>2.2886384088586587</v>
      </c>
      <c r="Z6" s="27">
        <f t="shared" ref="Z6:Z17" si="12">(U6/W6)*100</f>
        <v>36.545002516663359</v>
      </c>
      <c r="AA6" s="27"/>
    </row>
    <row r="7" spans="1:27" x14ac:dyDescent="0.25">
      <c r="B7" t="s">
        <v>35</v>
      </c>
      <c r="C7" s="25">
        <v>148</v>
      </c>
      <c r="D7" s="27">
        <v>1.0162</v>
      </c>
      <c r="E7" s="27">
        <v>1.0165</v>
      </c>
      <c r="F7" s="27">
        <f t="shared" si="0"/>
        <v>-2.9999999999996696E-4</v>
      </c>
      <c r="G7" s="28">
        <f t="shared" si="1"/>
        <v>1.0163500000000001</v>
      </c>
      <c r="H7" s="28">
        <v>7.7507999999999999</v>
      </c>
      <c r="I7" s="27">
        <v>3.7502</v>
      </c>
      <c r="J7" s="27">
        <v>3.75</v>
      </c>
      <c r="K7" s="27">
        <f>I7-J7</f>
        <v>1.9999999999997797E-4</v>
      </c>
      <c r="L7" s="26">
        <f>AVERAGE(I7:J7)</f>
        <v>3.7500999999999998</v>
      </c>
      <c r="M7" s="28">
        <f>L7-G7</f>
        <v>2.7337499999999997</v>
      </c>
      <c r="N7" s="26">
        <v>3.5952000000000002</v>
      </c>
      <c r="O7" s="27">
        <v>3.5951</v>
      </c>
      <c r="P7" s="30">
        <f t="shared" si="2"/>
        <v>1.0000000000021103E-4</v>
      </c>
      <c r="Q7" s="26">
        <f t="shared" si="3"/>
        <v>3.5951500000000003</v>
      </c>
      <c r="R7" s="28">
        <f t="shared" si="4"/>
        <v>2.5788000000000002</v>
      </c>
      <c r="S7" s="27">
        <f t="shared" si="5"/>
        <v>4.0007000000000001</v>
      </c>
      <c r="T7" s="27">
        <f t="shared" si="6"/>
        <v>2.7337499999999997</v>
      </c>
      <c r="U7" s="27">
        <f t="shared" si="7"/>
        <v>2.5788000000000002</v>
      </c>
      <c r="V7" s="27">
        <f t="shared" si="8"/>
        <v>0.15494999999999948</v>
      </c>
      <c r="W7" s="27">
        <f t="shared" si="9"/>
        <v>6.7344499999999998</v>
      </c>
      <c r="X7" s="27">
        <f t="shared" si="10"/>
        <v>59.406484568153303</v>
      </c>
      <c r="Y7" s="27">
        <f t="shared" si="11"/>
        <v>2.3008560461507543</v>
      </c>
      <c r="Z7" s="27">
        <f t="shared" si="12"/>
        <v>38.292659385695941</v>
      </c>
      <c r="AA7" s="27"/>
    </row>
    <row r="8" spans="1:27" x14ac:dyDescent="0.25">
      <c r="B8" t="s">
        <v>36</v>
      </c>
      <c r="C8" s="25">
        <v>149</v>
      </c>
      <c r="D8" s="27">
        <v>1.0074000000000001</v>
      </c>
      <c r="E8" s="27">
        <v>1.0072000000000001</v>
      </c>
      <c r="F8" s="27">
        <f t="shared" si="0"/>
        <v>1.9999999999997797E-4</v>
      </c>
      <c r="G8" s="28">
        <f t="shared" si="1"/>
        <v>1.0073000000000001</v>
      </c>
      <c r="H8" s="28">
        <v>9.5593000000000004</v>
      </c>
      <c r="I8" s="27">
        <v>4.4661999999999997</v>
      </c>
      <c r="J8" s="27">
        <v>4.4664999999999999</v>
      </c>
      <c r="K8" s="30">
        <f>I8-J8</f>
        <v>-3.00000000000189E-4</v>
      </c>
      <c r="L8" s="26">
        <f>AVERAGE(I8:J8)</f>
        <v>4.4663500000000003</v>
      </c>
      <c r="M8" s="28">
        <f>L8-G8</f>
        <v>3.4590500000000004</v>
      </c>
      <c r="N8" s="26">
        <v>4.2587000000000002</v>
      </c>
      <c r="O8" s="27">
        <v>4.2591999999999999</v>
      </c>
      <c r="P8" s="27">
        <f t="shared" si="2"/>
        <v>-4.9999999999972289E-4</v>
      </c>
      <c r="Q8" s="26">
        <f t="shared" si="3"/>
        <v>4.2589500000000005</v>
      </c>
      <c r="R8" s="28">
        <f t="shared" si="4"/>
        <v>3.2516500000000006</v>
      </c>
      <c r="S8" s="27">
        <f t="shared" si="5"/>
        <v>5.0929500000000001</v>
      </c>
      <c r="T8" s="27">
        <f t="shared" si="6"/>
        <v>3.4590500000000004</v>
      </c>
      <c r="U8" s="27">
        <f t="shared" si="7"/>
        <v>3.2516500000000006</v>
      </c>
      <c r="V8" s="27">
        <f t="shared" si="8"/>
        <v>0.20739999999999981</v>
      </c>
      <c r="W8" s="27">
        <f t="shared" si="9"/>
        <v>8.5519999999999996</v>
      </c>
      <c r="X8" s="27">
        <f t="shared" si="10"/>
        <v>59.552736202058</v>
      </c>
      <c r="Y8" s="27">
        <f t="shared" si="11"/>
        <v>2.4251637043966303</v>
      </c>
      <c r="Z8" s="27">
        <f t="shared" si="12"/>
        <v>38.022100093545383</v>
      </c>
      <c r="AA8" s="27"/>
    </row>
    <row r="9" spans="1:27" x14ac:dyDescent="0.25">
      <c r="B9" t="s">
        <v>37</v>
      </c>
      <c r="C9" s="25">
        <v>150</v>
      </c>
      <c r="D9" s="27">
        <v>0.99880000000000002</v>
      </c>
      <c r="E9" s="27">
        <v>0.999</v>
      </c>
      <c r="F9" s="27">
        <f t="shared" si="0"/>
        <v>-1.9999999999997797E-4</v>
      </c>
      <c r="G9" s="28">
        <f t="shared" si="1"/>
        <v>0.99890000000000001</v>
      </c>
      <c r="H9" s="28">
        <v>10.8675</v>
      </c>
      <c r="I9" s="27">
        <v>5.1830999999999996</v>
      </c>
      <c r="J9" s="27">
        <v>5.1833</v>
      </c>
      <c r="K9" s="30">
        <f>I9-J9</f>
        <v>-2.0000000000042206E-4</v>
      </c>
      <c r="L9" s="26">
        <f>AVERAGE(I9:J9)</f>
        <v>5.1831999999999994</v>
      </c>
      <c r="M9" s="28">
        <f>L9-G9</f>
        <v>4.1842999999999995</v>
      </c>
      <c r="N9" s="26">
        <v>4.9476000000000004</v>
      </c>
      <c r="O9" s="27">
        <v>4.9480000000000004</v>
      </c>
      <c r="P9" s="27">
        <f t="shared" si="2"/>
        <v>-3.9999999999995595E-4</v>
      </c>
      <c r="Q9" s="26">
        <f t="shared" si="3"/>
        <v>4.9478000000000009</v>
      </c>
      <c r="R9" s="28">
        <f t="shared" si="4"/>
        <v>3.948900000000001</v>
      </c>
      <c r="S9" s="27">
        <f t="shared" si="5"/>
        <v>5.6843000000000004</v>
      </c>
      <c r="T9" s="27">
        <f t="shared" si="6"/>
        <v>4.1842999999999995</v>
      </c>
      <c r="U9" s="27">
        <f t="shared" si="7"/>
        <v>3.948900000000001</v>
      </c>
      <c r="V9" s="27">
        <f t="shared" si="8"/>
        <v>0.2353999999999985</v>
      </c>
      <c r="W9" s="27">
        <f t="shared" si="9"/>
        <v>9.8685999999999989</v>
      </c>
      <c r="X9" s="27">
        <f t="shared" si="10"/>
        <v>57.599862189165648</v>
      </c>
      <c r="Y9" s="27">
        <f t="shared" si="11"/>
        <v>2.3853434124394393</v>
      </c>
      <c r="Z9" s="27">
        <f t="shared" si="12"/>
        <v>40.014794398394919</v>
      </c>
      <c r="AA9" s="27"/>
    </row>
    <row r="10" spans="1:27" x14ac:dyDescent="0.25">
      <c r="B10" t="s">
        <v>38</v>
      </c>
      <c r="C10" s="25">
        <v>151</v>
      </c>
      <c r="D10" s="27">
        <v>1.0169999999999999</v>
      </c>
      <c r="E10" s="27">
        <v>1.0174000000000001</v>
      </c>
      <c r="F10" s="27">
        <f t="shared" si="0"/>
        <v>-4.0000000000017799E-4</v>
      </c>
      <c r="G10" s="28">
        <f t="shared" si="1"/>
        <v>1.0171999999999999</v>
      </c>
      <c r="H10" s="28">
        <v>8.7979000000000003</v>
      </c>
      <c r="I10" s="27">
        <v>4.4931999999999999</v>
      </c>
      <c r="J10" s="27">
        <v>4.4928999999999997</v>
      </c>
      <c r="K10" s="27">
        <f>I10-J10</f>
        <v>3.00000000000189E-4</v>
      </c>
      <c r="L10" s="26">
        <f>AVERAGE(I10:J10)</f>
        <v>4.4930500000000002</v>
      </c>
      <c r="M10" s="28">
        <f>L10-G10</f>
        <v>3.4758500000000003</v>
      </c>
      <c r="N10" s="26">
        <v>4.2999000000000001</v>
      </c>
      <c r="O10" s="27">
        <v>4.3003</v>
      </c>
      <c r="P10" s="27">
        <f t="shared" si="2"/>
        <v>-3.9999999999995595E-4</v>
      </c>
      <c r="Q10" s="26">
        <f t="shared" si="3"/>
        <v>4.3001000000000005</v>
      </c>
      <c r="R10" s="28">
        <f t="shared" si="4"/>
        <v>3.2829000000000006</v>
      </c>
      <c r="S10" s="27">
        <f t="shared" si="5"/>
        <v>4.3048500000000001</v>
      </c>
      <c r="T10" s="27">
        <f t="shared" si="6"/>
        <v>3.4758500000000003</v>
      </c>
      <c r="U10" s="27">
        <f t="shared" si="7"/>
        <v>3.2829000000000006</v>
      </c>
      <c r="V10" s="27">
        <f t="shared" si="8"/>
        <v>0.19294999999999973</v>
      </c>
      <c r="W10" s="27">
        <f t="shared" si="9"/>
        <v>7.7807000000000004</v>
      </c>
      <c r="X10" s="27">
        <f t="shared" si="10"/>
        <v>55.327284177516155</v>
      </c>
      <c r="Y10" s="27">
        <f t="shared" si="11"/>
        <v>2.4798539977122847</v>
      </c>
      <c r="Z10" s="27">
        <f t="shared" si="12"/>
        <v>42.192861824771555</v>
      </c>
      <c r="AA10" s="27"/>
    </row>
    <row r="11" spans="1:27" x14ac:dyDescent="0.25">
      <c r="B11" t="s">
        <v>39</v>
      </c>
      <c r="C11" s="25">
        <v>152</v>
      </c>
      <c r="D11" s="27">
        <v>0.98160000000000003</v>
      </c>
      <c r="E11" s="27">
        <v>0.98150000000000004</v>
      </c>
      <c r="F11" s="27">
        <f t="shared" si="0"/>
        <v>9.9999999999988987E-5</v>
      </c>
      <c r="G11" s="28">
        <f t="shared" si="1"/>
        <v>0.98155000000000003</v>
      </c>
      <c r="H11" s="28">
        <v>11.9069</v>
      </c>
      <c r="I11" s="27">
        <v>5.8811999999999998</v>
      </c>
      <c r="J11" s="27">
        <v>5.8815</v>
      </c>
      <c r="K11" s="27">
        <f>I11-J11</f>
        <v>-3.00000000000189E-4</v>
      </c>
      <c r="L11" s="26">
        <f>AVERAGE(I11:J11)</f>
        <v>5.8813499999999994</v>
      </c>
      <c r="M11" s="28">
        <f>L11-G11</f>
        <v>4.899799999999999</v>
      </c>
      <c r="N11" s="27">
        <v>5.6185999999999998</v>
      </c>
      <c r="O11" s="27">
        <v>5.6186999999999996</v>
      </c>
      <c r="P11" s="30">
        <f t="shared" si="2"/>
        <v>-9.9999999999766942E-5</v>
      </c>
      <c r="Q11" s="26">
        <f t="shared" si="3"/>
        <v>5.6186499999999997</v>
      </c>
      <c r="R11" s="28">
        <f t="shared" si="4"/>
        <v>4.6370999999999993</v>
      </c>
      <c r="S11" s="27">
        <f t="shared" si="5"/>
        <v>6.0255500000000008</v>
      </c>
      <c r="T11" s="27">
        <f t="shared" si="6"/>
        <v>4.899799999999999</v>
      </c>
      <c r="U11" s="27">
        <f t="shared" si="7"/>
        <v>4.6370999999999993</v>
      </c>
      <c r="V11" s="27">
        <f t="shared" si="8"/>
        <v>0.26269999999999971</v>
      </c>
      <c r="W11" s="27">
        <f t="shared" si="9"/>
        <v>10.92535</v>
      </c>
      <c r="X11" s="27">
        <f t="shared" si="10"/>
        <v>55.152008860128056</v>
      </c>
      <c r="Y11" s="27">
        <f t="shared" si="11"/>
        <v>2.4044996270142347</v>
      </c>
      <c r="Z11" s="27">
        <f t="shared" si="12"/>
        <v>42.443491512857705</v>
      </c>
      <c r="AA11" s="27"/>
    </row>
    <row r="12" spans="1:27" x14ac:dyDescent="0.25">
      <c r="B12" t="s">
        <v>40</v>
      </c>
      <c r="C12" s="25">
        <v>153</v>
      </c>
      <c r="D12" s="27">
        <v>0.97670000000000001</v>
      </c>
      <c r="E12" s="27">
        <v>0.97670000000000001</v>
      </c>
      <c r="F12" s="27">
        <f t="shared" si="0"/>
        <v>0</v>
      </c>
      <c r="G12" s="28">
        <f t="shared" si="1"/>
        <v>0.97670000000000001</v>
      </c>
      <c r="H12" s="28">
        <v>13.1005</v>
      </c>
      <c r="I12" s="27">
        <v>6.6211000000000002</v>
      </c>
      <c r="J12" s="27">
        <v>6.6215000000000002</v>
      </c>
      <c r="K12" s="30">
        <f>I12-J12</f>
        <v>-3.9999999999995595E-4</v>
      </c>
      <c r="L12" s="26">
        <f>AVERAGE(I12:J12)</f>
        <v>6.6212999999999997</v>
      </c>
      <c r="M12" s="28">
        <f>L12-G12</f>
        <v>5.6445999999999996</v>
      </c>
      <c r="N12" s="26">
        <v>6.3277999999999999</v>
      </c>
      <c r="O12" s="27">
        <v>6.3281999999999998</v>
      </c>
      <c r="P12" s="30">
        <f t="shared" si="2"/>
        <v>-3.9999999999995595E-4</v>
      </c>
      <c r="Q12" s="26">
        <f t="shared" si="3"/>
        <v>6.3279999999999994</v>
      </c>
      <c r="R12" s="28">
        <f t="shared" si="4"/>
        <v>5.3512999999999993</v>
      </c>
      <c r="S12" s="27">
        <f t="shared" si="5"/>
        <v>6.4792000000000005</v>
      </c>
      <c r="T12" s="27">
        <f t="shared" si="6"/>
        <v>5.6445999999999996</v>
      </c>
      <c r="U12" s="27">
        <f t="shared" si="7"/>
        <v>5.3512999999999993</v>
      </c>
      <c r="V12" s="27">
        <f t="shared" si="8"/>
        <v>0.29330000000000034</v>
      </c>
      <c r="W12" s="27">
        <f t="shared" si="9"/>
        <v>12.123800000000001</v>
      </c>
      <c r="X12" s="27">
        <f t="shared" si="10"/>
        <v>53.441990135106153</v>
      </c>
      <c r="Y12" s="27">
        <f t="shared" si="11"/>
        <v>2.4192084989854692</v>
      </c>
      <c r="Z12" s="27">
        <f t="shared" si="12"/>
        <v>44.138801365908371</v>
      </c>
      <c r="AA12" s="27"/>
    </row>
    <row r="13" spans="1:27" x14ac:dyDescent="0.25">
      <c r="B13" t="s">
        <v>41</v>
      </c>
      <c r="C13" s="25">
        <v>154</v>
      </c>
      <c r="D13" s="27">
        <v>1.0294000000000001</v>
      </c>
      <c r="E13" s="27">
        <v>1.0296000000000001</v>
      </c>
      <c r="F13" s="27">
        <f t="shared" si="0"/>
        <v>-1.9999999999997797E-4</v>
      </c>
      <c r="G13" s="28">
        <f t="shared" si="1"/>
        <v>1.0295000000000001</v>
      </c>
      <c r="H13" s="28">
        <v>9.6693999999999996</v>
      </c>
      <c r="I13" s="27">
        <v>4.9032</v>
      </c>
      <c r="J13" s="27">
        <v>4.9032</v>
      </c>
      <c r="K13" s="30">
        <f>I13-J13</f>
        <v>0</v>
      </c>
      <c r="L13" s="26">
        <f>AVERAGE(I13:J13)</f>
        <v>4.9032</v>
      </c>
      <c r="M13" s="28">
        <f>L13-G13</f>
        <v>3.8736999999999999</v>
      </c>
      <c r="N13" s="26">
        <v>4.6791999999999998</v>
      </c>
      <c r="O13" s="27">
        <v>4.6797000000000004</v>
      </c>
      <c r="P13" s="30">
        <f t="shared" si="2"/>
        <v>-5.0000000000061107E-4</v>
      </c>
      <c r="Q13" s="26">
        <f t="shared" si="3"/>
        <v>4.6794500000000001</v>
      </c>
      <c r="R13" s="28">
        <f t="shared" si="4"/>
        <v>3.64995</v>
      </c>
      <c r="S13" s="27">
        <f t="shared" si="5"/>
        <v>4.7661999999999995</v>
      </c>
      <c r="T13" s="27">
        <f t="shared" si="6"/>
        <v>3.8736999999999999</v>
      </c>
      <c r="U13" s="27">
        <f t="shared" si="7"/>
        <v>3.64995</v>
      </c>
      <c r="V13" s="27">
        <f t="shared" si="8"/>
        <v>0.22374999999999989</v>
      </c>
      <c r="W13" s="27">
        <f t="shared" si="9"/>
        <v>8.639899999999999</v>
      </c>
      <c r="X13" s="27">
        <f t="shared" si="10"/>
        <v>55.164990335536288</v>
      </c>
      <c r="Y13" s="27">
        <f t="shared" si="11"/>
        <v>2.5897290477899038</v>
      </c>
      <c r="Z13" s="27">
        <f t="shared" si="12"/>
        <v>42.24528061667381</v>
      </c>
      <c r="AA13" s="27"/>
    </row>
    <row r="14" spans="1:27" x14ac:dyDescent="0.25">
      <c r="B14" t="s">
        <v>42</v>
      </c>
      <c r="C14" s="25">
        <v>155</v>
      </c>
      <c r="D14" s="27">
        <v>0.97040000000000004</v>
      </c>
      <c r="E14" s="27">
        <v>0.97040000000000004</v>
      </c>
      <c r="F14" s="27">
        <f t="shared" si="0"/>
        <v>0</v>
      </c>
      <c r="G14" s="28">
        <f t="shared" si="1"/>
        <v>0.97040000000000004</v>
      </c>
      <c r="H14" s="28">
        <v>10.7212</v>
      </c>
      <c r="I14" s="27">
        <v>5.3148</v>
      </c>
      <c r="J14" s="27">
        <v>5.3148999999999997</v>
      </c>
      <c r="K14" s="27">
        <f>I14-J14</f>
        <v>-9.9999999999766942E-5</v>
      </c>
      <c r="L14" s="26">
        <f>AVERAGE(I14:J14)</f>
        <v>5.3148499999999999</v>
      </c>
      <c r="M14" s="28">
        <f>L14-G14</f>
        <v>4.3444500000000001</v>
      </c>
      <c r="N14" s="26">
        <v>5.0697999999999999</v>
      </c>
      <c r="O14" s="27">
        <v>5.0696000000000003</v>
      </c>
      <c r="P14" s="30">
        <f t="shared" si="2"/>
        <v>1.9999999999953388E-4</v>
      </c>
      <c r="Q14" s="26">
        <f t="shared" si="3"/>
        <v>5.0697000000000001</v>
      </c>
      <c r="R14" s="28">
        <f t="shared" si="4"/>
        <v>4.0993000000000004</v>
      </c>
      <c r="S14" s="27">
        <f t="shared" si="5"/>
        <v>5.4063499999999998</v>
      </c>
      <c r="T14" s="27">
        <f t="shared" si="6"/>
        <v>4.3444500000000001</v>
      </c>
      <c r="U14" s="27">
        <f t="shared" si="7"/>
        <v>4.0993000000000004</v>
      </c>
      <c r="V14" s="27">
        <f t="shared" si="8"/>
        <v>0.24514999999999976</v>
      </c>
      <c r="W14" s="27">
        <f t="shared" si="9"/>
        <v>9.7507999999999999</v>
      </c>
      <c r="X14" s="27">
        <f t="shared" si="10"/>
        <v>55.445194240472574</v>
      </c>
      <c r="Y14" s="27">
        <f t="shared" si="11"/>
        <v>2.5141526849079026</v>
      </c>
      <c r="Z14" s="27">
        <f t="shared" si="12"/>
        <v>42.04065307461952</v>
      </c>
      <c r="AA14" s="27"/>
    </row>
    <row r="15" spans="1:27" x14ac:dyDescent="0.25">
      <c r="B15" t="s">
        <v>43</v>
      </c>
      <c r="C15" s="25">
        <v>156</v>
      </c>
      <c r="D15" s="27">
        <v>0.98550000000000004</v>
      </c>
      <c r="E15" s="27">
        <v>0.98529999999999995</v>
      </c>
      <c r="F15" s="27">
        <f t="shared" si="0"/>
        <v>2.00000000000089E-4</v>
      </c>
      <c r="G15" s="28">
        <f t="shared" si="1"/>
        <v>0.98540000000000005</v>
      </c>
      <c r="H15" s="28">
        <v>11.077199999999999</v>
      </c>
      <c r="I15" s="27">
        <v>5.5305</v>
      </c>
      <c r="J15" s="27">
        <v>5.5301</v>
      </c>
      <c r="K15" s="30">
        <f>I15-J15</f>
        <v>3.9999999999995595E-4</v>
      </c>
      <c r="L15" s="26">
        <f>AVERAGE(I15:J15)</f>
        <v>5.5303000000000004</v>
      </c>
      <c r="M15" s="28">
        <f>L15-G15</f>
        <v>4.5449000000000002</v>
      </c>
      <c r="N15" s="26">
        <v>5.2836999999999996</v>
      </c>
      <c r="O15" s="27">
        <v>5.2835000000000001</v>
      </c>
      <c r="P15" s="30">
        <f t="shared" si="2"/>
        <v>1.9999999999953388E-4</v>
      </c>
      <c r="Q15" s="26">
        <f t="shared" si="3"/>
        <v>5.2835999999999999</v>
      </c>
      <c r="R15" s="28">
        <f t="shared" si="4"/>
        <v>4.2981999999999996</v>
      </c>
      <c r="S15" s="27">
        <f t="shared" si="5"/>
        <v>5.5468999999999991</v>
      </c>
      <c r="T15" s="27">
        <f t="shared" si="6"/>
        <v>4.5449000000000002</v>
      </c>
      <c r="U15" s="27">
        <f t="shared" si="7"/>
        <v>4.2981999999999996</v>
      </c>
      <c r="V15" s="27">
        <f t="shared" si="8"/>
        <v>0.24670000000000059</v>
      </c>
      <c r="W15" s="27">
        <f t="shared" si="9"/>
        <v>10.091799999999999</v>
      </c>
      <c r="X15" s="27">
        <f t="shared" si="10"/>
        <v>54.964426564141178</v>
      </c>
      <c r="Y15" s="27">
        <f t="shared" si="11"/>
        <v>2.4445589488495671</v>
      </c>
      <c r="Z15" s="27">
        <f t="shared" si="12"/>
        <v>42.591014487009254</v>
      </c>
      <c r="AA15" s="27"/>
    </row>
    <row r="16" spans="1:27" x14ac:dyDescent="0.25">
      <c r="B16" t="s">
        <v>44</v>
      </c>
      <c r="C16" s="25">
        <v>157</v>
      </c>
      <c r="D16" s="27">
        <v>0.98019999999999996</v>
      </c>
      <c r="E16" s="27">
        <v>0.98029999999999995</v>
      </c>
      <c r="F16" s="27">
        <f t="shared" si="0"/>
        <v>-9.9999999999988987E-5</v>
      </c>
      <c r="G16" s="28">
        <f t="shared" si="1"/>
        <v>0.98024999999999995</v>
      </c>
      <c r="H16" s="28">
        <v>12.4945</v>
      </c>
      <c r="I16" s="27">
        <v>6.3802000000000003</v>
      </c>
      <c r="J16" s="27">
        <v>6.3798000000000004</v>
      </c>
      <c r="K16" s="30">
        <f>I16-J16</f>
        <v>3.9999999999995595E-4</v>
      </c>
      <c r="L16" s="26">
        <f>AVERAGE(I16:J16)</f>
        <v>6.3800000000000008</v>
      </c>
      <c r="M16" s="28">
        <f>L16-G16</f>
        <v>5.3997500000000009</v>
      </c>
      <c r="N16" s="26">
        <v>6.1048</v>
      </c>
      <c r="O16" s="27">
        <v>6.1051000000000002</v>
      </c>
      <c r="P16" s="30">
        <f t="shared" si="2"/>
        <v>-3.00000000000189E-4</v>
      </c>
      <c r="Q16" s="26">
        <f t="shared" si="3"/>
        <v>6.1049500000000005</v>
      </c>
      <c r="R16" s="28">
        <f t="shared" si="4"/>
        <v>5.1247000000000007</v>
      </c>
      <c r="S16" s="27">
        <f t="shared" si="5"/>
        <v>6.1144999999999996</v>
      </c>
      <c r="T16" s="27">
        <f t="shared" si="6"/>
        <v>5.3997500000000009</v>
      </c>
      <c r="U16" s="27">
        <f t="shared" si="7"/>
        <v>5.1247000000000007</v>
      </c>
      <c r="V16" s="27">
        <f t="shared" si="8"/>
        <v>0.27505000000000024</v>
      </c>
      <c r="W16" s="27">
        <f t="shared" si="9"/>
        <v>11.514250000000001</v>
      </c>
      <c r="X16" s="27">
        <f t="shared" si="10"/>
        <v>53.103762728792582</v>
      </c>
      <c r="Y16" s="27">
        <f t="shared" si="11"/>
        <v>2.3887791215233314</v>
      </c>
      <c r="Z16" s="27">
        <f t="shared" si="12"/>
        <v>44.507458149684091</v>
      </c>
      <c r="AA16" s="27"/>
    </row>
    <row r="17" spans="2:27" x14ac:dyDescent="0.25">
      <c r="B17" t="s">
        <v>45</v>
      </c>
      <c r="C17" s="25">
        <v>158</v>
      </c>
      <c r="D17" s="27">
        <v>1.0083</v>
      </c>
      <c r="E17" s="27">
        <v>1.0081</v>
      </c>
      <c r="F17" s="27">
        <f t="shared" si="0"/>
        <v>1.9999999999997797E-4</v>
      </c>
      <c r="G17" s="28">
        <f t="shared" si="1"/>
        <v>1.0082</v>
      </c>
      <c r="H17" s="28">
        <v>12.6614</v>
      </c>
      <c r="I17" s="27">
        <v>6.2903000000000002</v>
      </c>
      <c r="J17" s="27">
        <v>6.2900999999999998</v>
      </c>
      <c r="K17" s="30">
        <f>I17-J17</f>
        <v>2.0000000000042206E-4</v>
      </c>
      <c r="L17" s="26">
        <f>AVERAGE(I17:J17)</f>
        <v>6.2902000000000005</v>
      </c>
      <c r="M17" s="28">
        <f>L17-G17</f>
        <v>5.282</v>
      </c>
      <c r="N17" s="26">
        <v>6.0072999999999999</v>
      </c>
      <c r="O17" s="27">
        <v>6.0077999999999996</v>
      </c>
      <c r="P17" s="30">
        <f t="shared" si="2"/>
        <v>-4.9999999999972289E-4</v>
      </c>
      <c r="Q17" s="26">
        <f t="shared" si="3"/>
        <v>6.0075500000000002</v>
      </c>
      <c r="R17" s="28">
        <f t="shared" si="4"/>
        <v>4.9993499999999997</v>
      </c>
      <c r="S17" s="27">
        <f t="shared" si="5"/>
        <v>6.3712</v>
      </c>
      <c r="T17" s="27">
        <f t="shared" si="6"/>
        <v>5.282</v>
      </c>
      <c r="U17" s="27">
        <f t="shared" si="7"/>
        <v>4.9993499999999997</v>
      </c>
      <c r="V17" s="27">
        <f t="shared" si="8"/>
        <v>0.28265000000000029</v>
      </c>
      <c r="W17" s="27">
        <f t="shared" si="9"/>
        <v>11.6532</v>
      </c>
      <c r="X17" s="27">
        <f t="shared" si="10"/>
        <v>54.673394432430577</v>
      </c>
      <c r="Y17" s="27">
        <f t="shared" si="11"/>
        <v>2.4255140218995668</v>
      </c>
      <c r="Z17" s="27">
        <f t="shared" si="12"/>
        <v>42.901091545669857</v>
      </c>
      <c r="AA17" s="27"/>
    </row>
    <row r="18" spans="2:27" x14ac:dyDescent="0.25">
      <c r="D18" s="26"/>
      <c r="E18" s="27"/>
      <c r="F18" s="27"/>
      <c r="G18" s="28"/>
      <c r="H18" s="28"/>
      <c r="I18" s="27"/>
      <c r="J18" s="27"/>
      <c r="K18" s="27"/>
      <c r="L18" s="26"/>
      <c r="M18" s="28"/>
      <c r="N18" s="26"/>
      <c r="O18" s="27"/>
      <c r="P18" s="27"/>
      <c r="Q18" s="26"/>
      <c r="R18" s="28"/>
      <c r="S18" s="27"/>
      <c r="T18" s="27"/>
      <c r="U18" s="27"/>
      <c r="V18" s="27"/>
      <c r="W18" s="27"/>
      <c r="X18" s="27"/>
      <c r="Y18" s="27"/>
      <c r="Z18" s="27"/>
    </row>
    <row r="19" spans="2:27" x14ac:dyDescent="0.25">
      <c r="D19" s="26"/>
      <c r="E19" s="27"/>
      <c r="F19" s="27"/>
      <c r="G19" s="28"/>
      <c r="H19" s="28"/>
      <c r="I19" s="27"/>
      <c r="J19" s="27"/>
      <c r="K19" s="27"/>
      <c r="L19" s="26"/>
      <c r="M19" s="28"/>
      <c r="N19" s="26"/>
      <c r="O19" s="27"/>
      <c r="P19" s="27"/>
      <c r="Q19" s="26"/>
      <c r="R19" s="28"/>
      <c r="S19" s="27"/>
      <c r="T19" s="27"/>
      <c r="U19" s="27"/>
      <c r="V19" s="27"/>
      <c r="W19" s="27"/>
      <c r="X19" s="27"/>
      <c r="Y19" s="27"/>
      <c r="Z19" s="27"/>
    </row>
    <row r="20" spans="2:27" x14ac:dyDescent="0.25">
      <c r="D20" s="26"/>
      <c r="E20" s="27"/>
      <c r="F20" s="27"/>
      <c r="G20" s="28"/>
      <c r="H20" s="28"/>
      <c r="I20" s="27"/>
      <c r="J20" s="27"/>
      <c r="K20" s="27"/>
      <c r="L20" s="26"/>
      <c r="M20" s="28"/>
      <c r="N20" s="26"/>
      <c r="O20" s="27"/>
      <c r="P20" s="27"/>
      <c r="Q20" s="26"/>
      <c r="R20" s="28"/>
      <c r="S20" s="27"/>
      <c r="T20" s="27"/>
      <c r="U20" s="27"/>
      <c r="V20" s="27"/>
      <c r="W20" s="27"/>
      <c r="X20" s="27"/>
      <c r="Y20" s="27"/>
      <c r="Z20" s="27"/>
    </row>
    <row r="21" spans="2:27" x14ac:dyDescent="0.25">
      <c r="D21" s="26"/>
      <c r="E21" s="27"/>
      <c r="F21" s="27"/>
      <c r="G21" s="28"/>
      <c r="H21" s="28"/>
      <c r="I21" s="27"/>
      <c r="J21" s="27"/>
      <c r="K21" s="27"/>
      <c r="L21" s="26"/>
      <c r="M21" s="28"/>
      <c r="N21" s="26"/>
      <c r="O21" s="27"/>
      <c r="P21" s="27"/>
      <c r="Q21" s="26"/>
      <c r="R21" s="28"/>
      <c r="S21" s="27"/>
      <c r="T21" s="27"/>
      <c r="U21" s="27"/>
      <c r="V21" s="27"/>
      <c r="W21" s="27"/>
      <c r="X21" s="27"/>
      <c r="Y21" s="27"/>
      <c r="Z21" s="27"/>
    </row>
    <row r="22" spans="2:27" x14ac:dyDescent="0.25">
      <c r="D22" s="26"/>
      <c r="E22" s="27"/>
      <c r="F22" s="27"/>
      <c r="G22" s="28"/>
      <c r="H22" s="28"/>
      <c r="I22" s="27"/>
      <c r="J22" s="27"/>
      <c r="K22" s="27"/>
      <c r="L22" s="26"/>
      <c r="M22" s="28"/>
      <c r="N22" s="26"/>
      <c r="O22" s="27"/>
      <c r="P22" s="27"/>
      <c r="Q22" s="26"/>
      <c r="R22" s="28"/>
      <c r="S22" s="27"/>
      <c r="T22" s="27"/>
      <c r="U22" s="27"/>
      <c r="V22" s="27"/>
      <c r="W22" s="27"/>
      <c r="X22" s="27"/>
      <c r="Y22" s="27"/>
      <c r="Z22" s="27"/>
    </row>
    <row r="23" spans="2:27" x14ac:dyDescent="0.25">
      <c r="D23" s="26"/>
      <c r="E23" s="27"/>
      <c r="F23" s="27"/>
      <c r="G23" s="28"/>
      <c r="H23" s="28"/>
      <c r="I23" s="27"/>
      <c r="J23" s="27"/>
      <c r="K23" s="27"/>
      <c r="L23" s="26"/>
      <c r="M23" s="28"/>
      <c r="N23" s="26"/>
      <c r="O23" s="27"/>
      <c r="P23" s="27"/>
      <c r="Q23" s="26"/>
      <c r="R23" s="28"/>
      <c r="S23" s="27"/>
      <c r="T23" s="27"/>
      <c r="U23" s="27"/>
      <c r="V23" s="27"/>
      <c r="W23" s="27"/>
      <c r="X23" s="27"/>
      <c r="Y23" s="27"/>
      <c r="Z23" s="27"/>
    </row>
    <row r="24" spans="2:27" x14ac:dyDescent="0.25">
      <c r="D24" s="26"/>
      <c r="E24" s="27"/>
      <c r="F24" s="27"/>
      <c r="G24" s="28"/>
      <c r="H24" s="28"/>
      <c r="I24" s="27"/>
      <c r="J24" s="27"/>
      <c r="K24" s="27"/>
      <c r="L24" s="26"/>
      <c r="M24" s="28"/>
      <c r="N24" s="26"/>
      <c r="O24" s="27"/>
      <c r="P24" s="27"/>
      <c r="Q24" s="26"/>
      <c r="R24" s="28"/>
      <c r="S24" s="27"/>
      <c r="T24" s="27"/>
      <c r="U24" s="27"/>
      <c r="V24" s="27"/>
      <c r="W24" s="27"/>
      <c r="X24" s="27"/>
      <c r="Y24" s="27"/>
      <c r="Z24" s="27"/>
    </row>
    <row r="25" spans="2:27" x14ac:dyDescent="0.25">
      <c r="D25" s="26"/>
      <c r="E25" s="27"/>
      <c r="F25" s="27"/>
      <c r="G25" s="28"/>
      <c r="H25" s="28"/>
      <c r="I25" s="27"/>
      <c r="J25" s="27"/>
      <c r="K25" s="27"/>
      <c r="L25" s="26"/>
      <c r="M25" s="28"/>
      <c r="N25" s="26"/>
      <c r="O25" s="27"/>
      <c r="P25" s="27"/>
      <c r="Q25" s="26"/>
      <c r="R25" s="28"/>
      <c r="S25" s="27"/>
      <c r="T25" s="27"/>
      <c r="U25" s="27"/>
      <c r="V25" s="27"/>
      <c r="W25" s="27"/>
      <c r="X25" s="27"/>
      <c r="Y25" s="27"/>
      <c r="Z25" s="27"/>
    </row>
    <row r="26" spans="2:27" x14ac:dyDescent="0.25">
      <c r="D26" s="26"/>
      <c r="E26" s="27"/>
      <c r="F26" s="27"/>
      <c r="G26" s="28"/>
      <c r="H26" s="28"/>
      <c r="I26" s="27"/>
      <c r="J26" s="27"/>
      <c r="K26" s="27"/>
      <c r="L26" s="26"/>
      <c r="M26" s="28"/>
      <c r="N26" s="26"/>
      <c r="O26" s="27"/>
      <c r="P26" s="27"/>
      <c r="Q26" s="26"/>
      <c r="R26" s="28"/>
      <c r="S26" s="27"/>
      <c r="T26" s="27"/>
      <c r="U26" s="27"/>
      <c r="V26" s="27"/>
      <c r="W26" s="27"/>
      <c r="X26" s="27"/>
      <c r="Y26" s="27"/>
      <c r="Z26" s="27"/>
    </row>
    <row r="27" spans="2:27" x14ac:dyDescent="0.25">
      <c r="D27" s="26"/>
      <c r="E27" s="27"/>
      <c r="F27" s="27"/>
      <c r="G27" s="28"/>
      <c r="H27" s="28"/>
      <c r="I27" s="27"/>
      <c r="J27" s="27"/>
      <c r="K27" s="27"/>
      <c r="L27" s="26"/>
      <c r="M27" s="28"/>
      <c r="N27" s="26"/>
      <c r="O27" s="27"/>
      <c r="P27" s="27"/>
      <c r="Q27" s="26"/>
      <c r="R27" s="28"/>
      <c r="S27" s="27"/>
      <c r="T27" s="27"/>
      <c r="U27" s="27"/>
      <c r="V27" s="27"/>
      <c r="W27" s="27"/>
      <c r="X27" s="27"/>
      <c r="Y27" s="27"/>
      <c r="Z27" s="27"/>
    </row>
    <row r="28" spans="2:27" x14ac:dyDescent="0.25">
      <c r="D28" s="26"/>
      <c r="E28" s="27"/>
      <c r="F28" s="27"/>
      <c r="G28" s="28"/>
      <c r="H28" s="28"/>
      <c r="I28" s="27"/>
      <c r="J28" s="27"/>
      <c r="K28" s="27"/>
      <c r="L28" s="26"/>
      <c r="M28" s="28"/>
      <c r="N28" s="26"/>
      <c r="O28" s="27"/>
      <c r="P28" s="27"/>
      <c r="Q28" s="26"/>
      <c r="R28" s="28"/>
      <c r="S28" s="27"/>
      <c r="T28" s="27"/>
      <c r="U28" s="27"/>
      <c r="V28" s="27"/>
      <c r="W28" s="27"/>
      <c r="X28" s="27"/>
      <c r="Y28" s="27"/>
      <c r="Z28" s="27"/>
    </row>
    <row r="29" spans="2:27" x14ac:dyDescent="0.25">
      <c r="D29" s="26"/>
      <c r="E29" s="27"/>
      <c r="F29" s="27"/>
      <c r="G29" s="28"/>
      <c r="H29" s="28"/>
      <c r="I29" s="27"/>
      <c r="J29" s="27"/>
      <c r="K29" s="27"/>
      <c r="L29" s="26"/>
      <c r="M29" s="28"/>
      <c r="N29" s="26"/>
      <c r="O29" s="27"/>
      <c r="P29" s="27"/>
      <c r="Q29" s="26"/>
      <c r="R29" s="28"/>
      <c r="S29" s="27"/>
      <c r="T29" s="27"/>
      <c r="U29" s="27"/>
      <c r="V29" s="27"/>
      <c r="W29" s="27"/>
      <c r="X29" s="27"/>
      <c r="Y29" s="27"/>
      <c r="Z29" s="27"/>
    </row>
    <row r="30" spans="2:27" x14ac:dyDescent="0.25">
      <c r="D30" s="26"/>
      <c r="E30" s="27"/>
      <c r="F30" s="27"/>
      <c r="G30" s="28"/>
      <c r="H30" s="28"/>
      <c r="I30" s="27"/>
      <c r="J30" s="27"/>
      <c r="K30" s="27"/>
      <c r="L30" s="26"/>
      <c r="M30" s="28"/>
      <c r="N30" s="26"/>
      <c r="O30" s="27"/>
      <c r="P30" s="27"/>
      <c r="Q30" s="26"/>
      <c r="R30" s="28"/>
      <c r="S30" s="27"/>
      <c r="T30" s="27"/>
      <c r="U30" s="27"/>
      <c r="V30" s="27"/>
      <c r="W30" s="27"/>
      <c r="X30" s="27"/>
      <c r="Y30" s="27"/>
      <c r="Z30" s="27"/>
    </row>
    <row r="31" spans="2:27" x14ac:dyDescent="0.25">
      <c r="D31" s="26"/>
      <c r="E31" s="27"/>
      <c r="F31" s="27"/>
      <c r="G31" s="28"/>
      <c r="H31" s="28"/>
      <c r="I31" s="27"/>
      <c r="J31" s="27"/>
      <c r="K31" s="27"/>
      <c r="L31" s="26"/>
      <c r="M31" s="28"/>
      <c r="N31" s="26"/>
      <c r="O31" s="27"/>
      <c r="P31" s="27"/>
      <c r="Q31" s="26"/>
      <c r="R31" s="28"/>
      <c r="S31" s="27"/>
      <c r="T31" s="27"/>
      <c r="U31" s="27"/>
      <c r="V31" s="27"/>
      <c r="W31" s="27"/>
      <c r="X31" s="27"/>
      <c r="Y31" s="27"/>
      <c r="Z31" s="27"/>
    </row>
    <row r="32" spans="2:27" x14ac:dyDescent="0.25">
      <c r="D32" s="26"/>
      <c r="E32" s="27"/>
      <c r="F32" s="27"/>
      <c r="G32" s="28"/>
      <c r="H32" s="28"/>
      <c r="I32" s="27"/>
      <c r="J32" s="27"/>
      <c r="K32" s="27"/>
      <c r="L32" s="26"/>
      <c r="M32" s="28"/>
      <c r="N32" s="26"/>
      <c r="O32" s="27"/>
      <c r="P32" s="27"/>
      <c r="Q32" s="26"/>
      <c r="R32" s="28"/>
      <c r="S32" s="27"/>
      <c r="T32" s="27"/>
      <c r="U32" s="27"/>
      <c r="V32" s="27"/>
      <c r="W32" s="27"/>
      <c r="X32" s="27"/>
      <c r="Y32" s="27"/>
      <c r="Z32" s="27"/>
    </row>
    <row r="33" spans="4:26" x14ac:dyDescent="0.25">
      <c r="D33" s="26"/>
      <c r="E33" s="27"/>
      <c r="F33" s="27"/>
      <c r="G33" s="28"/>
      <c r="H33" s="28"/>
      <c r="I33" s="27"/>
      <c r="J33" s="27"/>
      <c r="K33" s="27"/>
      <c r="L33" s="26"/>
      <c r="M33" s="28"/>
      <c r="N33" s="26"/>
      <c r="O33" s="27"/>
      <c r="P33" s="27"/>
      <c r="Q33" s="26"/>
      <c r="R33" s="28"/>
      <c r="S33" s="27"/>
      <c r="T33" s="27"/>
      <c r="U33" s="27"/>
      <c r="V33" s="27"/>
      <c r="W33" s="27"/>
      <c r="X33" s="27"/>
      <c r="Y33" s="27"/>
      <c r="Z33" s="27"/>
    </row>
    <row r="34" spans="4:26" x14ac:dyDescent="0.25">
      <c r="D34" s="26"/>
      <c r="E34" s="27"/>
      <c r="F34" s="27"/>
      <c r="G34" s="28"/>
      <c r="H34" s="28"/>
      <c r="I34" s="27"/>
      <c r="J34" s="27"/>
      <c r="K34" s="27"/>
      <c r="L34" s="26"/>
      <c r="M34" s="28"/>
      <c r="N34" s="26"/>
      <c r="O34" s="27"/>
      <c r="P34" s="27"/>
      <c r="Q34" s="26"/>
      <c r="R34" s="28"/>
      <c r="S34" s="27"/>
      <c r="T34" s="27"/>
      <c r="U34" s="27"/>
      <c r="V34" s="27"/>
      <c r="W34" s="27"/>
      <c r="X34" s="27"/>
      <c r="Y34" s="27"/>
      <c r="Z34" s="27"/>
    </row>
    <row r="35" spans="4:26" x14ac:dyDescent="0.25">
      <c r="D35" s="26"/>
      <c r="E35" s="27"/>
      <c r="F35" s="27"/>
      <c r="G35" s="28"/>
      <c r="H35" s="28"/>
      <c r="I35" s="27"/>
      <c r="J35" s="27"/>
      <c r="K35" s="27"/>
      <c r="L35" s="26"/>
      <c r="M35" s="28"/>
      <c r="N35" s="26"/>
      <c r="O35" s="27"/>
      <c r="P35" s="27"/>
      <c r="Q35" s="26"/>
      <c r="R35" s="28"/>
      <c r="S35" s="27"/>
      <c r="T35" s="27"/>
      <c r="U35" s="27"/>
      <c r="V35" s="27"/>
      <c r="W35" s="27"/>
      <c r="X35" s="27"/>
      <c r="Y35" s="27"/>
      <c r="Z35" s="27"/>
    </row>
    <row r="36" spans="4:26" x14ac:dyDescent="0.25">
      <c r="D36" s="26"/>
      <c r="E36" s="27"/>
      <c r="F36" s="27"/>
      <c r="G36" s="28"/>
      <c r="H36" s="28"/>
      <c r="I36" s="27"/>
      <c r="J36" s="27"/>
      <c r="K36" s="27"/>
      <c r="L36" s="26"/>
      <c r="M36" s="28"/>
      <c r="N36" s="26"/>
      <c r="O36" s="27"/>
      <c r="P36" s="27"/>
      <c r="Q36" s="26"/>
      <c r="R36" s="28"/>
      <c r="S36" s="27"/>
      <c r="T36" s="27"/>
      <c r="U36" s="27"/>
      <c r="V36" s="27"/>
      <c r="W36" s="27"/>
      <c r="X36" s="27"/>
      <c r="Y36" s="27"/>
      <c r="Z36" s="27"/>
    </row>
    <row r="37" spans="4:26" x14ac:dyDescent="0.25">
      <c r="D37" s="26"/>
      <c r="E37" s="27"/>
      <c r="F37" s="27"/>
      <c r="G37" s="28"/>
      <c r="H37" s="28"/>
      <c r="I37" s="27"/>
      <c r="J37" s="27"/>
      <c r="K37" s="27"/>
      <c r="L37" s="26"/>
      <c r="M37" s="28"/>
      <c r="N37" s="26"/>
      <c r="O37" s="27"/>
      <c r="P37" s="27"/>
      <c r="Q37" s="26"/>
      <c r="R37" s="28"/>
      <c r="S37" s="27"/>
      <c r="T37" s="27"/>
      <c r="U37" s="27"/>
      <c r="V37" s="27"/>
      <c r="W37" s="27"/>
      <c r="X37" s="27"/>
      <c r="Y37" s="27"/>
      <c r="Z37" s="27"/>
    </row>
    <row r="38" spans="4:26" x14ac:dyDescent="0.25">
      <c r="D38" s="26"/>
      <c r="E38" s="27"/>
      <c r="F38" s="27"/>
      <c r="G38" s="28"/>
      <c r="H38" s="28"/>
      <c r="I38" s="27"/>
      <c r="J38" s="27"/>
      <c r="K38" s="27"/>
      <c r="L38" s="26"/>
      <c r="M38" s="28"/>
      <c r="N38" s="26"/>
      <c r="O38" s="27"/>
      <c r="P38" s="27"/>
      <c r="Q38" s="26"/>
      <c r="R38" s="28"/>
      <c r="S38" s="27"/>
      <c r="T38" s="27"/>
      <c r="U38" s="27"/>
      <c r="V38" s="27"/>
      <c r="W38" s="27"/>
      <c r="X38" s="27"/>
      <c r="Y38" s="27"/>
      <c r="Z38" s="27"/>
    </row>
    <row r="39" spans="4:26" x14ac:dyDescent="0.25">
      <c r="D39" s="26"/>
      <c r="E39" s="27"/>
      <c r="F39" s="27"/>
      <c r="G39" s="28"/>
      <c r="H39" s="28"/>
      <c r="I39" s="27"/>
      <c r="J39" s="27"/>
      <c r="K39" s="27"/>
      <c r="L39" s="26"/>
      <c r="M39" s="28"/>
      <c r="N39" s="26"/>
      <c r="O39" s="27"/>
      <c r="P39" s="27"/>
      <c r="Q39" s="26"/>
      <c r="R39" s="28"/>
      <c r="S39" s="27"/>
      <c r="T39" s="27"/>
      <c r="U39" s="27"/>
      <c r="V39" s="27"/>
      <c r="W39" s="27"/>
      <c r="X39" s="27"/>
      <c r="Y39" s="27"/>
      <c r="Z39" s="27"/>
    </row>
    <row r="40" spans="4:26" x14ac:dyDescent="0.25">
      <c r="D40" s="26"/>
      <c r="E40" s="27"/>
      <c r="F40" s="27"/>
      <c r="G40" s="28"/>
      <c r="H40" s="28"/>
      <c r="I40" s="27"/>
      <c r="J40" s="27"/>
      <c r="K40" s="27"/>
      <c r="L40" s="26"/>
      <c r="M40" s="28"/>
      <c r="N40" s="26"/>
      <c r="O40" s="27"/>
      <c r="P40" s="27"/>
      <c r="Q40" s="26"/>
      <c r="R40" s="28"/>
      <c r="S40" s="27"/>
      <c r="T40" s="27"/>
      <c r="U40" s="27"/>
      <c r="V40" s="27"/>
      <c r="W40" s="27"/>
      <c r="X40" s="27"/>
      <c r="Y40" s="27"/>
      <c r="Z40" s="27"/>
    </row>
    <row r="41" spans="4:26" x14ac:dyDescent="0.25">
      <c r="D41" s="26"/>
      <c r="E41" s="27"/>
      <c r="F41" s="27"/>
      <c r="G41" s="28"/>
      <c r="H41" s="28"/>
      <c r="I41" s="27"/>
      <c r="J41" s="27"/>
      <c r="K41" s="27"/>
      <c r="L41" s="26"/>
      <c r="M41" s="28"/>
      <c r="N41" s="26"/>
      <c r="O41" s="27"/>
      <c r="P41" s="27"/>
      <c r="Q41" s="26"/>
      <c r="R41" s="28"/>
      <c r="S41" s="27"/>
      <c r="T41" s="27"/>
      <c r="U41" s="27"/>
      <c r="V41" s="27"/>
      <c r="W41" s="27"/>
      <c r="X41" s="27"/>
      <c r="Y41" s="27"/>
      <c r="Z41" s="27"/>
    </row>
    <row r="42" spans="4:26" x14ac:dyDescent="0.25">
      <c r="D42" s="26"/>
      <c r="E42" s="27"/>
      <c r="F42" s="27"/>
      <c r="G42" s="28"/>
      <c r="H42" s="28"/>
      <c r="I42" s="27"/>
      <c r="J42" s="27"/>
      <c r="K42" s="27"/>
      <c r="L42" s="26"/>
      <c r="M42" s="28"/>
      <c r="N42" s="26"/>
      <c r="O42" s="27"/>
      <c r="P42" s="27"/>
      <c r="Q42" s="26"/>
      <c r="R42" s="28"/>
      <c r="S42" s="27"/>
      <c r="T42" s="27"/>
      <c r="U42" s="27"/>
      <c r="V42" s="27"/>
      <c r="W42" s="27"/>
      <c r="X42" s="27"/>
      <c r="Y42" s="27"/>
      <c r="Z42" s="27"/>
    </row>
    <row r="43" spans="4:26" x14ac:dyDescent="0.25">
      <c r="D43" s="26"/>
      <c r="E43" s="27"/>
      <c r="F43" s="27"/>
      <c r="G43" s="28"/>
      <c r="H43" s="28"/>
      <c r="I43" s="27"/>
      <c r="J43" s="27"/>
      <c r="K43" s="27"/>
      <c r="L43" s="26"/>
      <c r="M43" s="28"/>
      <c r="N43" s="26"/>
      <c r="O43" s="27"/>
      <c r="P43" s="27"/>
      <c r="Q43" s="26"/>
      <c r="R43" s="28"/>
      <c r="S43" s="27"/>
      <c r="T43" s="27"/>
      <c r="U43" s="27"/>
      <c r="V43" s="27"/>
      <c r="W43" s="27"/>
      <c r="X43" s="27"/>
      <c r="Y43" s="27"/>
      <c r="Z43" s="27"/>
    </row>
    <row r="44" spans="4:26" x14ac:dyDescent="0.25">
      <c r="D44" s="26"/>
      <c r="E44" s="27"/>
      <c r="F44" s="27"/>
      <c r="G44" s="28"/>
      <c r="H44" s="28"/>
      <c r="I44" s="27"/>
      <c r="J44" s="27"/>
      <c r="K44" s="27"/>
      <c r="L44" s="26"/>
      <c r="M44" s="28"/>
      <c r="N44" s="26"/>
      <c r="O44" s="27"/>
      <c r="P44" s="27"/>
      <c r="Q44" s="26"/>
      <c r="R44" s="28"/>
      <c r="S44" s="27"/>
      <c r="T44" s="27"/>
      <c r="U44" s="27"/>
      <c r="V44" s="27"/>
      <c r="W44" s="27"/>
      <c r="X44" s="27"/>
      <c r="Y44" s="27"/>
      <c r="Z44" s="27"/>
    </row>
  </sheetData>
  <mergeCells count="5"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S5558</vt:lpstr>
      <vt:lpstr>Sheet2</vt:lpstr>
      <vt:lpstr>Sheet3</vt:lpstr>
    </vt:vector>
  </TitlesOfParts>
  <Company>VIMS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2015-08-20T19:22:41Z</dcterms:created>
  <dcterms:modified xsi:type="dcterms:W3CDTF">2015-09-22T18:46:41Z</dcterms:modified>
</cp:coreProperties>
</file>