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5" i="1"/>
  <c r="Y6" i="1"/>
  <c r="Y7" i="1"/>
  <c r="Y8" i="1"/>
  <c r="Y9" i="1"/>
  <c r="Y10" i="1"/>
  <c r="Y11" i="1"/>
  <c r="Y12" i="1"/>
  <c r="Y13" i="1"/>
  <c r="Y14" i="1"/>
  <c r="Y5" i="1"/>
  <c r="X6" i="1"/>
  <c r="X7" i="1"/>
  <c r="X8" i="1"/>
  <c r="X9" i="1"/>
  <c r="X10" i="1"/>
  <c r="X11" i="1"/>
  <c r="X12" i="1"/>
  <c r="X13" i="1"/>
  <c r="X14" i="1"/>
  <c r="X5" i="1"/>
  <c r="W6" i="1"/>
  <c r="W7" i="1"/>
  <c r="W8" i="1"/>
  <c r="W9" i="1"/>
  <c r="W10" i="1"/>
  <c r="W11" i="1"/>
  <c r="W12" i="1"/>
  <c r="W13" i="1"/>
  <c r="W14" i="1"/>
  <c r="W5" i="1"/>
  <c r="V6" i="1"/>
  <c r="V7" i="1"/>
  <c r="V8" i="1"/>
  <c r="V9" i="1"/>
  <c r="V10" i="1"/>
  <c r="V11" i="1"/>
  <c r="V12" i="1"/>
  <c r="V13" i="1"/>
  <c r="V14" i="1"/>
  <c r="V5" i="1"/>
  <c r="U6" i="1"/>
  <c r="U7" i="1"/>
  <c r="U8" i="1"/>
  <c r="U9" i="1"/>
  <c r="U10" i="1"/>
  <c r="U11" i="1"/>
  <c r="U12" i="1"/>
  <c r="U13" i="1"/>
  <c r="U14" i="1"/>
  <c r="U5" i="1"/>
  <c r="T6" i="1"/>
  <c r="T7" i="1"/>
  <c r="T8" i="1"/>
  <c r="T9" i="1"/>
  <c r="T10" i="1"/>
  <c r="T11" i="1"/>
  <c r="T12" i="1"/>
  <c r="T13" i="1"/>
  <c r="T14" i="1"/>
  <c r="R6" i="1"/>
  <c r="R7" i="1"/>
  <c r="R8" i="1"/>
  <c r="R9" i="1"/>
  <c r="R10" i="1"/>
  <c r="R11" i="1"/>
  <c r="R12" i="1"/>
  <c r="R13" i="1"/>
  <c r="R14" i="1"/>
  <c r="R5" i="1"/>
  <c r="M6" i="1"/>
  <c r="M7" i="1"/>
  <c r="M8" i="1"/>
  <c r="M9" i="1"/>
  <c r="M10" i="1"/>
  <c r="M11" i="1"/>
  <c r="M12" i="1"/>
  <c r="M13" i="1"/>
  <c r="M14" i="1"/>
  <c r="M5" i="1"/>
  <c r="T5" i="1"/>
  <c r="S6" i="1"/>
  <c r="S7" i="1"/>
  <c r="S8" i="1"/>
  <c r="S9" i="1"/>
  <c r="S10" i="1"/>
  <c r="S11" i="1"/>
  <c r="S12" i="1"/>
  <c r="S13" i="1"/>
  <c r="S14" i="1"/>
  <c r="S5" i="1"/>
  <c r="Q6" i="1"/>
  <c r="Q7" i="1"/>
  <c r="Q8" i="1"/>
  <c r="Q9" i="1"/>
  <c r="Q10" i="1"/>
  <c r="Q11" i="1"/>
  <c r="Q12" i="1"/>
  <c r="Q13" i="1"/>
  <c r="Q14" i="1"/>
  <c r="Q5" i="1"/>
  <c r="P13" i="1"/>
  <c r="P14" i="1"/>
  <c r="P5" i="1"/>
  <c r="P6" i="1"/>
  <c r="P8" i="1"/>
  <c r="P9" i="1"/>
  <c r="P10" i="1"/>
  <c r="P11" i="1"/>
  <c r="P12" i="1"/>
  <c r="P7" i="1"/>
  <c r="G6" i="1"/>
  <c r="G7" i="1"/>
  <c r="G8" i="1"/>
  <c r="G9" i="1"/>
  <c r="G10" i="1"/>
  <c r="G11" i="1"/>
  <c r="G12" i="1"/>
  <c r="G13" i="1"/>
  <c r="G14" i="1"/>
  <c r="G5" i="1"/>
  <c r="F13" i="1"/>
  <c r="F12" i="1"/>
  <c r="F11" i="1"/>
  <c r="F10" i="1"/>
  <c r="F9" i="1"/>
  <c r="F8" i="1"/>
  <c r="F14" i="1"/>
  <c r="F7" i="1"/>
  <c r="F6" i="1"/>
  <c r="F5" i="1"/>
  <c r="L6" i="1"/>
  <c r="L7" i="1"/>
  <c r="L8" i="1"/>
  <c r="L9" i="1"/>
  <c r="L10" i="1"/>
  <c r="L11" i="1"/>
  <c r="L12" i="1"/>
  <c r="L13" i="1"/>
  <c r="L14" i="1"/>
  <c r="L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<sst xmlns="http://schemas.openxmlformats.org/spreadsheetml/2006/main" count="69" uniqueCount="44">
  <si>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</si>
  <si>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</si>
  <si>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</si>
  <si>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</si>
  <si>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</si>
  <si>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</si>
  <si>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</si>
  <si>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</si>
  <si>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</si>
  <si>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</si>
  <si>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</si>
  <si>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</si>
  <si>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</si>
  <si>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</si>
  <si>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</si>
  <si>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</si>
  <si>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</si>
  <si>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</si>
  <si>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</si>
  <si>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</si>
  <si>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</si>
  <si>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</si>
  <si>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</si>
  <si>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</si>
  <si>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</si>
  <si>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</si>
  <si>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</si>
  <si>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</si>
  <si>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</si>
  <si>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</si>
  <si>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</si>
  <si>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</si>
  <si>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</si>
  <si>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S5665</t>
  </si>
  <si>
    <t>0_1</t>
  </si>
  <si>
    <t>1_2</t>
  </si>
  <si>
    <t>2_3</t>
  </si>
  <si>
    <t>3_4</t>
  </si>
  <si>
    <t>4_5</t>
  </si>
  <si>
    <t>5_6t</t>
  </si>
  <si>
    <t>6_7</t>
  </si>
  <si>
    <t>7_8</t>
  </si>
  <si>
    <t>8_9</t>
  </si>
  <si>
    <t>9_10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</si>
</sst>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H1" workbookViewId="0">
      <selection activeCell="P19" sqref="P19"/>
    </sheetView>
  </sheetViews>
  <sheetFormatPr defaultRowHeight="15" x14ac:dyDescent="0.25"/>
  <cols>
    <col min="1" max="2" width="15.42578125" customWidth="1"/>
    <col min="3" max="3" width="9.140625" style="7"/>
    <col min="4" max="4" width="9.140625" style="14" customWidth="1"/>
    <col min="5" max="6" width="9.140625" customWidth="1"/>
    <col min="7" max="7" width="9.140625" style="7" customWidth="1"/>
    <col min="8" max="8" width="18.85546875" style="7" customWidth="1"/>
    <col min="9" max="10" width="9.140625" customWidth="1"/>
    <col min="11" max="11" width="9.140625" style="31" customWidth="1"/>
    <col min="12" max="12" width="12.85546875" style="14" customWidth="1"/>
    <col min="13" max="13" width="9.140625" style="7" customWidth="1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2" t="s">
        <v>3</v>
      </c>
      <c r="E1" s="33"/>
      <c r="F1" s="33"/>
      <c r="G1" s="33"/>
      <c r="H1" s="10" t="s">
        <v>8</v>
      </c>
      <c r="I1" s="34" t="s">
        <v>10</v>
      </c>
      <c r="J1" s="35"/>
      <c r="K1" s="35"/>
      <c r="L1" s="35"/>
      <c r="M1" s="22"/>
      <c r="N1" s="34" t="s">
        <v>13</v>
      </c>
      <c r="O1" s="35"/>
      <c r="P1" s="35"/>
      <c r="Q1" s="35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6" t="s">
        <v>11</v>
      </c>
      <c r="J2" s="37"/>
      <c r="K2" s="37"/>
      <c r="L2" s="37"/>
      <c r="M2" s="23"/>
      <c r="N2" s="36" t="s">
        <v>11</v>
      </c>
      <c r="O2" s="37"/>
      <c r="P2" s="37"/>
      <c r="Q2" s="37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18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19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313</v>
      </c>
      <c r="D5" s="26">
        <v>1.0276000000000001</v>
      </c>
      <c r="E5" s="26">
        <v>1.0274000000000001</v>
      </c>
      <c r="F5" s="26">
        <f>D5-E5</f>
        <v>1.9999999999997797E-4</v>
      </c>
      <c r="G5" s="21">
        <f>AVERAGE(D5:E5)</f>
        <v>1.0275000000000001</v>
      </c>
      <c r="H5" s="21">
        <v>5.1639999999999997</v>
      </c>
      <c r="I5" s="26">
        <v>2.1349999999999998</v>
      </c>
      <c r="J5" s="26">
        <v>2.1345999999999998</v>
      </c>
      <c r="K5" s="30">
        <f>I5-J5</f>
        <v>3.9999999999995595E-4</v>
      </c>
      <c r="L5" s="20">
        <f>AVERAGE(I5:J5)</f>
        <v>2.1347999999999998</v>
      </c>
      <c r="M5" s="21">
        <f>L5-G5</f>
        <v>1.1072999999999997</v>
      </c>
      <c r="N5" s="20">
        <v>2.0316000000000001</v>
      </c>
      <c r="O5" s="26">
        <v>2.032</v>
      </c>
      <c r="P5" s="30">
        <f t="shared" ref="P5:P6" si="0">N5-O5</f>
        <v>-3.9999999999995595E-4</v>
      </c>
      <c r="Q5" s="20">
        <f>AVERAGE(N5:O5)</f>
        <v>2.0318000000000001</v>
      </c>
      <c r="R5" s="21">
        <f>Q5-G5</f>
        <v>1.0043</v>
      </c>
      <c r="S5" s="26">
        <f>H5-M5-G5</f>
        <v>3.0292000000000003</v>
      </c>
      <c r="T5" s="26">
        <f>M5</f>
        <v>1.1072999999999997</v>
      </c>
      <c r="U5" s="26">
        <f>R5</f>
        <v>1.0043</v>
      </c>
      <c r="V5" s="26">
        <f>T5-U5</f>
        <v>0.10299999999999976</v>
      </c>
      <c r="W5" s="26">
        <f>H5-G5</f>
        <v>4.1364999999999998</v>
      </c>
      <c r="X5" s="26">
        <f>(S5/W5)*100</f>
        <v>73.23099238486644</v>
      </c>
      <c r="Y5" s="26">
        <f>(V5/T5)*100</f>
        <v>9.3019055359884213</v>
      </c>
      <c r="Z5" s="26">
        <f>(U5/T5)*100</f>
        <v>90.698094464011575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314</v>
      </c>
      <c r="D6" s="26">
        <v>1.0446</v>
      </c>
      <c r="E6" s="26">
        <v>1.0445</v>
      </c>
      <c r="F6" s="26">
        <f>D6-E6</f>
        <v>9.9999999999988987E-5</v>
      </c>
      <c r="G6" s="21">
        <f t="shared" ref="G6:G14" si="1">AVERAGE(D6:E6)</f>
        <v>1.0445500000000001</v>
      </c>
      <c r="H6" s="21">
        <v>5.8897000000000004</v>
      </c>
      <c r="I6" s="26">
        <v>2.5756999999999999</v>
      </c>
      <c r="J6" s="26">
        <v>2.5754000000000001</v>
      </c>
      <c r="K6" s="30">
        <f t="shared" ref="K6:K14" si="2">I6-J6</f>
        <v>2.9999999999974492E-4</v>
      </c>
      <c r="L6" s="20">
        <f t="shared" ref="L6:L14" si="3">AVERAGE(I6:J6)</f>
        <v>2.5755499999999998</v>
      </c>
      <c r="M6" s="21">
        <f t="shared" ref="M6:M14" si="4">L6-G6</f>
        <v>1.5309999999999997</v>
      </c>
      <c r="N6" s="20">
        <v>2.4472999999999998</v>
      </c>
      <c r="O6" s="26">
        <v>2.4470999999999998</v>
      </c>
      <c r="P6" s="30">
        <f t="shared" si="0"/>
        <v>1.9999999999997797E-4</v>
      </c>
      <c r="Q6" s="20">
        <f t="shared" ref="Q6:Q14" si="5">AVERAGE(N6:O6)</f>
        <v>2.4471999999999996</v>
      </c>
      <c r="R6" s="21">
        <f t="shared" ref="R6:R14" si="6">Q6-G6</f>
        <v>1.4026499999999995</v>
      </c>
      <c r="S6" s="26">
        <f t="shared" ref="S6:S14" si="7">H6-M6-G6</f>
        <v>3.3141500000000006</v>
      </c>
      <c r="T6" s="26">
        <f t="shared" ref="T6:T14" si="8">M6</f>
        <v>1.5309999999999997</v>
      </c>
      <c r="U6" s="26">
        <f t="shared" ref="U6:U14" si="9">R6</f>
        <v>1.4026499999999995</v>
      </c>
      <c r="V6" s="26">
        <f t="shared" ref="V6:V14" si="10">T6-U6</f>
        <v>0.12835000000000019</v>
      </c>
      <c r="W6" s="26">
        <f t="shared" ref="W6:W14" si="11">H6-G6</f>
        <v>4.8451500000000003</v>
      </c>
      <c r="X6" s="26">
        <f t="shared" ref="X6:X14" si="12">(S6/W6)*100</f>
        <v>68.401391081803467</v>
      </c>
      <c r="Y6" s="26">
        <f t="shared" ref="Y6:Y14" si="13">(V6/T6)*100</f>
        <v>8.3834095362508307</v>
      </c>
      <c r="Z6" s="26">
        <f t="shared" ref="Z6:Z14" si="14">(U6/T6)*100</f>
        <v>91.616590463749176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315</v>
      </c>
      <c r="D7" s="26">
        <v>1.0341</v>
      </c>
      <c r="E7" s="26">
        <v>1.0343</v>
      </c>
      <c r="F7" s="26">
        <f>D7-E7</f>
        <v>-1.9999999999997797E-4</v>
      </c>
      <c r="G7" s="21">
        <f t="shared" si="1"/>
        <v>1.0342</v>
      </c>
      <c r="H7" s="21">
        <v>6.3274999999999997</v>
      </c>
      <c r="I7" s="26">
        <v>2.77</v>
      </c>
      <c r="J7" s="26">
        <v>2.7702</v>
      </c>
      <c r="K7" s="30">
        <f t="shared" si="2"/>
        <v>-1.9999999999997797E-4</v>
      </c>
      <c r="L7" s="20">
        <f t="shared" si="3"/>
        <v>2.7701000000000002</v>
      </c>
      <c r="M7" s="21">
        <f t="shared" si="4"/>
        <v>1.7359000000000002</v>
      </c>
      <c r="N7" s="20">
        <v>2.637</v>
      </c>
      <c r="O7" s="26">
        <v>2.6371000000000002</v>
      </c>
      <c r="P7" s="30">
        <f>N7-O7</f>
        <v>-1.0000000000021103E-4</v>
      </c>
      <c r="Q7" s="20">
        <f t="shared" si="5"/>
        <v>2.6370500000000003</v>
      </c>
      <c r="R7" s="21">
        <f t="shared" si="6"/>
        <v>1.6028500000000003</v>
      </c>
      <c r="S7" s="26">
        <f t="shared" si="7"/>
        <v>3.5573999999999995</v>
      </c>
      <c r="T7" s="26">
        <f t="shared" si="8"/>
        <v>1.7359000000000002</v>
      </c>
      <c r="U7" s="26">
        <f t="shared" si="9"/>
        <v>1.6028500000000003</v>
      </c>
      <c r="V7" s="26">
        <f t="shared" si="10"/>
        <v>0.13304999999999989</v>
      </c>
      <c r="W7" s="26">
        <f t="shared" si="11"/>
        <v>5.2932999999999995</v>
      </c>
      <c r="X7" s="26">
        <f t="shared" si="12"/>
        <v>67.205712882322928</v>
      </c>
      <c r="Y7" s="26">
        <f t="shared" si="13"/>
        <v>7.6646120168212386</v>
      </c>
      <c r="Z7" s="26">
        <f t="shared" si="14"/>
        <v>92.335387983178762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464</v>
      </c>
      <c r="D8" s="26">
        <v>1.0004999999999999</v>
      </c>
      <c r="E8" s="26">
        <v>1.0004999999999999</v>
      </c>
      <c r="F8" s="26">
        <f t="shared" ref="F8:F13" si="15">D8-E8</f>
        <v>0</v>
      </c>
      <c r="G8" s="21">
        <f t="shared" si="1"/>
        <v>1.0004999999999999</v>
      </c>
      <c r="H8" s="21">
        <v>6.2701000000000002</v>
      </c>
      <c r="I8" s="26">
        <v>2.8774000000000002</v>
      </c>
      <c r="J8" s="26">
        <v>2.8776999999999999</v>
      </c>
      <c r="K8" s="30">
        <f t="shared" si="2"/>
        <v>-2.9999999999974492E-4</v>
      </c>
      <c r="L8" s="20">
        <f t="shared" si="3"/>
        <v>2.8775500000000003</v>
      </c>
      <c r="M8" s="21">
        <f t="shared" si="4"/>
        <v>1.8770500000000003</v>
      </c>
      <c r="N8" s="20">
        <v>2.7454999999999998</v>
      </c>
      <c r="O8" s="26">
        <v>2.7458</v>
      </c>
      <c r="P8" s="30">
        <f t="shared" ref="P8:P14" si="16">N8-O8</f>
        <v>-3.00000000000189E-4</v>
      </c>
      <c r="Q8" s="20">
        <f t="shared" si="5"/>
        <v>2.7456499999999999</v>
      </c>
      <c r="R8" s="21">
        <f t="shared" si="6"/>
        <v>1.74515</v>
      </c>
      <c r="S8" s="26">
        <f t="shared" si="7"/>
        <v>3.39255</v>
      </c>
      <c r="T8" s="26">
        <f t="shared" si="8"/>
        <v>1.8770500000000003</v>
      </c>
      <c r="U8" s="26">
        <f t="shared" si="9"/>
        <v>1.74515</v>
      </c>
      <c r="V8" s="26">
        <f t="shared" si="10"/>
        <v>0.13190000000000035</v>
      </c>
      <c r="W8" s="26">
        <f t="shared" si="11"/>
        <v>5.2696000000000005</v>
      </c>
      <c r="X8" s="26">
        <f t="shared" si="12"/>
        <v>64.37964930924548</v>
      </c>
      <c r="Y8" s="26">
        <f t="shared" si="13"/>
        <v>7.026983831011445</v>
      </c>
      <c r="Z8" s="26">
        <f t="shared" si="14"/>
        <v>92.973016168988551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465</v>
      </c>
      <c r="D9" s="26">
        <v>1.0175000000000001</v>
      </c>
      <c r="E9" s="26">
        <v>1.0174000000000001</v>
      </c>
      <c r="F9" s="26">
        <f t="shared" si="15"/>
        <v>9.9999999999988987E-5</v>
      </c>
      <c r="G9" s="21">
        <f t="shared" si="1"/>
        <v>1.0174500000000002</v>
      </c>
      <c r="H9" s="21">
        <v>5.4128999999999996</v>
      </c>
      <c r="I9" s="26">
        <v>2.8159999999999998</v>
      </c>
      <c r="J9" s="26">
        <v>2.8155000000000001</v>
      </c>
      <c r="K9" s="30">
        <f t="shared" si="2"/>
        <v>4.9999999999972289E-4</v>
      </c>
      <c r="L9" s="20">
        <f t="shared" si="3"/>
        <v>2.81575</v>
      </c>
      <c r="M9" s="21">
        <f t="shared" si="4"/>
        <v>1.7982999999999998</v>
      </c>
      <c r="N9" s="20">
        <v>2.7132000000000001</v>
      </c>
      <c r="O9" s="26">
        <v>2.7136999999999998</v>
      </c>
      <c r="P9" s="30">
        <f t="shared" si="16"/>
        <v>-4.9999999999972289E-4</v>
      </c>
      <c r="Q9" s="20">
        <f t="shared" si="5"/>
        <v>2.7134499999999999</v>
      </c>
      <c r="R9" s="21">
        <f t="shared" si="6"/>
        <v>1.6959999999999997</v>
      </c>
      <c r="S9" s="26">
        <f t="shared" si="7"/>
        <v>2.5971499999999996</v>
      </c>
      <c r="T9" s="26">
        <f t="shared" si="8"/>
        <v>1.7982999999999998</v>
      </c>
      <c r="U9" s="26">
        <f t="shared" si="9"/>
        <v>1.6959999999999997</v>
      </c>
      <c r="V9" s="26">
        <f t="shared" si="10"/>
        <v>0.10230000000000006</v>
      </c>
      <c r="W9" s="26">
        <f t="shared" si="11"/>
        <v>4.3954499999999994</v>
      </c>
      <c r="X9" s="26">
        <f t="shared" si="12"/>
        <v>59.087237939232615</v>
      </c>
      <c r="Y9" s="26">
        <f t="shared" si="13"/>
        <v>5.6887060001112193</v>
      </c>
      <c r="Z9" s="26">
        <f t="shared" si="14"/>
        <v>94.311293999888775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466</v>
      </c>
      <c r="D10" s="26">
        <v>0.9768</v>
      </c>
      <c r="E10" s="26">
        <v>0.97660000000000002</v>
      </c>
      <c r="F10" s="26">
        <f t="shared" si="15"/>
        <v>1.9999999999997797E-4</v>
      </c>
      <c r="G10" s="21">
        <f t="shared" si="1"/>
        <v>0.97670000000000001</v>
      </c>
      <c r="H10" s="21">
        <v>5.4372999999999996</v>
      </c>
      <c r="I10" s="26">
        <v>2.9498000000000002</v>
      </c>
      <c r="J10" s="26">
        <v>2.9499</v>
      </c>
      <c r="K10" s="30">
        <f t="shared" si="2"/>
        <v>-9.9999999999766942E-5</v>
      </c>
      <c r="L10" s="20">
        <f t="shared" si="3"/>
        <v>2.9498500000000001</v>
      </c>
      <c r="M10" s="21">
        <f t="shared" si="4"/>
        <v>1.97315</v>
      </c>
      <c r="N10" s="20">
        <v>2.8479000000000001</v>
      </c>
      <c r="O10" s="26">
        <v>2.8479000000000001</v>
      </c>
      <c r="P10" s="30">
        <f t="shared" si="16"/>
        <v>0</v>
      </c>
      <c r="Q10" s="20">
        <f t="shared" si="5"/>
        <v>2.8479000000000001</v>
      </c>
      <c r="R10" s="21">
        <f t="shared" si="6"/>
        <v>1.8712</v>
      </c>
      <c r="S10" s="26">
        <f t="shared" si="7"/>
        <v>2.4874499999999995</v>
      </c>
      <c r="T10" s="26">
        <f t="shared" si="8"/>
        <v>1.97315</v>
      </c>
      <c r="U10" s="26">
        <f t="shared" si="9"/>
        <v>1.8712</v>
      </c>
      <c r="V10" s="26">
        <f t="shared" si="10"/>
        <v>0.10194999999999999</v>
      </c>
      <c r="W10" s="26">
        <f t="shared" si="11"/>
        <v>4.4605999999999995</v>
      </c>
      <c r="X10" s="26">
        <f t="shared" si="12"/>
        <v>55.764919517553693</v>
      </c>
      <c r="Y10" s="26">
        <f t="shared" si="13"/>
        <v>5.1668651648379482</v>
      </c>
      <c r="Z10" s="26">
        <f t="shared" si="14"/>
        <v>94.833134835162042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467</v>
      </c>
      <c r="D11" s="26">
        <v>1.0005999999999999</v>
      </c>
      <c r="E11" s="26">
        <v>1.0004999999999999</v>
      </c>
      <c r="F11" s="26">
        <f t="shared" si="15"/>
        <v>9.9999999999988987E-5</v>
      </c>
      <c r="G11" s="21">
        <f t="shared" si="1"/>
        <v>1.0005500000000001</v>
      </c>
      <c r="H11" s="21">
        <v>6.2012</v>
      </c>
      <c r="I11" s="26">
        <v>3.4647000000000001</v>
      </c>
      <c r="J11" s="26">
        <v>3.4647000000000001</v>
      </c>
      <c r="K11" s="30">
        <f t="shared" si="2"/>
        <v>0</v>
      </c>
      <c r="L11" s="20">
        <f t="shared" si="3"/>
        <v>3.4647000000000001</v>
      </c>
      <c r="M11" s="21">
        <f t="shared" si="4"/>
        <v>2.4641500000000001</v>
      </c>
      <c r="N11" s="20">
        <v>3.3481000000000001</v>
      </c>
      <c r="O11" s="26">
        <v>3.3481999999999998</v>
      </c>
      <c r="P11" s="30">
        <f t="shared" si="16"/>
        <v>-9.9999999999766942E-5</v>
      </c>
      <c r="Q11" s="20">
        <f t="shared" si="5"/>
        <v>3.34815</v>
      </c>
      <c r="R11" s="21">
        <f t="shared" si="6"/>
        <v>2.3475999999999999</v>
      </c>
      <c r="S11" s="26">
        <f t="shared" si="7"/>
        <v>2.7364999999999999</v>
      </c>
      <c r="T11" s="26">
        <f t="shared" si="8"/>
        <v>2.4641500000000001</v>
      </c>
      <c r="U11" s="26">
        <f t="shared" si="9"/>
        <v>2.3475999999999999</v>
      </c>
      <c r="V11" s="26">
        <f t="shared" si="10"/>
        <v>0.11655000000000015</v>
      </c>
      <c r="W11" s="26">
        <f t="shared" si="11"/>
        <v>5.2006499999999996</v>
      </c>
      <c r="X11" s="26">
        <f t="shared" si="12"/>
        <v>52.618422697162856</v>
      </c>
      <c r="Y11" s="26">
        <f t="shared" si="13"/>
        <v>4.7298257005458328</v>
      </c>
      <c r="Z11" s="26">
        <f t="shared" si="14"/>
        <v>95.270174299454169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468</v>
      </c>
      <c r="D12" s="26">
        <v>1.0027999999999999</v>
      </c>
      <c r="E12" s="26">
        <v>1.0028999999999999</v>
      </c>
      <c r="F12" s="26">
        <f t="shared" si="15"/>
        <v>-9.9999999999988987E-5</v>
      </c>
      <c r="G12" s="21">
        <f t="shared" si="1"/>
        <v>1.00285</v>
      </c>
      <c r="H12" s="21">
        <v>5.5369999999999999</v>
      </c>
      <c r="I12" s="26">
        <v>3.2951000000000001</v>
      </c>
      <c r="J12" s="26">
        <v>3.2949999999999999</v>
      </c>
      <c r="K12" s="30">
        <f t="shared" si="2"/>
        <v>1.0000000000021103E-4</v>
      </c>
      <c r="L12" s="20">
        <f t="shared" si="3"/>
        <v>3.2950499999999998</v>
      </c>
      <c r="M12" s="21">
        <f t="shared" si="4"/>
        <v>2.2921999999999998</v>
      </c>
      <c r="N12" s="20">
        <v>3.1930000000000001</v>
      </c>
      <c r="O12" s="26">
        <v>3.1934999999999998</v>
      </c>
      <c r="P12" s="30">
        <f t="shared" si="16"/>
        <v>-4.9999999999972289E-4</v>
      </c>
      <c r="Q12" s="20">
        <f t="shared" si="5"/>
        <v>3.1932499999999999</v>
      </c>
      <c r="R12" s="21">
        <f t="shared" si="6"/>
        <v>2.1903999999999999</v>
      </c>
      <c r="S12" s="26">
        <f t="shared" si="7"/>
        <v>2.2419500000000001</v>
      </c>
      <c r="T12" s="26">
        <f t="shared" si="8"/>
        <v>2.2921999999999998</v>
      </c>
      <c r="U12" s="26">
        <f t="shared" si="9"/>
        <v>2.1903999999999999</v>
      </c>
      <c r="V12" s="26">
        <f t="shared" si="10"/>
        <v>0.10179999999999989</v>
      </c>
      <c r="W12" s="26">
        <f t="shared" si="11"/>
        <v>4.5341500000000003</v>
      </c>
      <c r="X12" s="26">
        <f t="shared" si="12"/>
        <v>49.445871883373947</v>
      </c>
      <c r="Y12" s="26">
        <f t="shared" si="13"/>
        <v>4.4411482418637069</v>
      </c>
      <c r="Z12" s="26">
        <f t="shared" si="14"/>
        <v>95.558851758136285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B13" t="s">
        <v>42</v>
      </c>
      <c r="C13" s="7">
        <v>469</v>
      </c>
      <c r="D13" s="26">
        <v>1.0006999999999999</v>
      </c>
      <c r="E13" s="26">
        <v>1.0004999999999999</v>
      </c>
      <c r="F13" s="26">
        <f t="shared" si="15"/>
        <v>1.9999999999997797E-4</v>
      </c>
      <c r="G13" s="21">
        <f t="shared" si="1"/>
        <v>1.0005999999999999</v>
      </c>
      <c r="H13" s="21">
        <v>7.6295000000000002</v>
      </c>
      <c r="I13" s="26">
        <v>4.6200999999999999</v>
      </c>
      <c r="J13" s="26">
        <v>4.6205999999999996</v>
      </c>
      <c r="K13" s="30">
        <f t="shared" si="2"/>
        <v>-4.9999999999972289E-4</v>
      </c>
      <c r="L13" s="20">
        <f t="shared" si="3"/>
        <v>4.6203500000000002</v>
      </c>
      <c r="M13" s="21">
        <f t="shared" si="4"/>
        <v>3.6197500000000002</v>
      </c>
      <c r="N13" s="20">
        <v>4.4748000000000001</v>
      </c>
      <c r="O13" s="26">
        <v>4.4752000000000001</v>
      </c>
      <c r="P13" s="30">
        <f t="shared" si="16"/>
        <v>-3.9999999999995595E-4</v>
      </c>
      <c r="Q13" s="20">
        <f t="shared" si="5"/>
        <v>4.4749999999999996</v>
      </c>
      <c r="R13" s="21">
        <f t="shared" si="6"/>
        <v>3.4743999999999997</v>
      </c>
      <c r="S13" s="26">
        <f t="shared" si="7"/>
        <v>3.0091500000000004</v>
      </c>
      <c r="T13" s="26">
        <f t="shared" si="8"/>
        <v>3.6197500000000002</v>
      </c>
      <c r="U13" s="26">
        <f t="shared" si="9"/>
        <v>3.4743999999999997</v>
      </c>
      <c r="V13" s="26">
        <f t="shared" si="10"/>
        <v>0.14535000000000053</v>
      </c>
      <c r="W13" s="26">
        <f t="shared" si="11"/>
        <v>6.6288999999999998</v>
      </c>
      <c r="X13" s="26">
        <f t="shared" si="12"/>
        <v>45.394409328847928</v>
      </c>
      <c r="Y13" s="26">
        <f t="shared" si="13"/>
        <v>4.0154706816769261</v>
      </c>
      <c r="Z13" s="26">
        <f t="shared" si="14"/>
        <v>95.984529318323069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B14" t="s">
        <v>43</v>
      </c>
      <c r="C14" s="7">
        <v>171</v>
      </c>
      <c r="D14" s="26">
        <v>1.012</v>
      </c>
      <c r="E14" s="26">
        <v>1.0121</v>
      </c>
      <c r="F14" s="26">
        <f t="shared" ref="F14" si="17">D14-E14</f>
        <v>-9.9999999999988987E-5</v>
      </c>
      <c r="G14" s="21">
        <f t="shared" si="1"/>
        <v>1.0120499999999999</v>
      </c>
      <c r="H14" s="21">
        <v>6.6036000000000001</v>
      </c>
      <c r="I14" s="26">
        <v>4.1264000000000003</v>
      </c>
      <c r="J14" s="26">
        <v>4.1265999999999998</v>
      </c>
      <c r="K14" s="30">
        <f t="shared" si="2"/>
        <v>-1.9999999999953388E-4</v>
      </c>
      <c r="L14" s="20">
        <f t="shared" si="3"/>
        <v>4.1265000000000001</v>
      </c>
      <c r="M14" s="21">
        <f t="shared" si="4"/>
        <v>3.1144500000000002</v>
      </c>
      <c r="N14" s="20">
        <v>4.0031999999999996</v>
      </c>
      <c r="O14" s="26">
        <v>4.0034000000000001</v>
      </c>
      <c r="P14" s="30">
        <f t="shared" si="16"/>
        <v>-2.0000000000042206E-4</v>
      </c>
      <c r="Q14" s="20">
        <f t="shared" si="5"/>
        <v>4.0032999999999994</v>
      </c>
      <c r="R14" s="21">
        <f t="shared" si="6"/>
        <v>2.9912499999999995</v>
      </c>
      <c r="S14" s="26">
        <f t="shared" si="7"/>
        <v>2.4771000000000001</v>
      </c>
      <c r="T14" s="26">
        <f t="shared" si="8"/>
        <v>3.1144500000000002</v>
      </c>
      <c r="U14" s="26">
        <f t="shared" si="9"/>
        <v>2.9912499999999995</v>
      </c>
      <c r="V14" s="26">
        <f t="shared" si="10"/>
        <v>0.12320000000000064</v>
      </c>
      <c r="W14" s="26">
        <f t="shared" si="11"/>
        <v>5.5915499999999998</v>
      </c>
      <c r="X14" s="26">
        <f t="shared" si="12"/>
        <v>44.300775276980445</v>
      </c>
      <c r="Y14" s="26">
        <f t="shared" si="13"/>
        <v>3.9557546276228752</v>
      </c>
      <c r="Z14" s="26">
        <f t="shared" si="14"/>
        <v>96.044245372377119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30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30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30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30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30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30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30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30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30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30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30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30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30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30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30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30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30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30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30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30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30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30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30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30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30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30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30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30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30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30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2016-07-08T20:16:53Z</dcterms:modified>
</cp:coreProperties>
</file>