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31575" yWindow="16140" windowWidth="15600" windowHeight="11700"/>
  </bookViews>
  <sheets>
    <sheet name="JR171107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5" i="1" l="1"/>
  <c r="G6" i="1"/>
  <c r="G7" i="1"/>
  <c r="G8" i="1"/>
  <c r="G9" i="1"/>
  <c r="G10" i="1"/>
  <c r="G11" i="1"/>
  <c r="G12" i="1"/>
  <c r="G13" i="1"/>
  <c r="G14" i="1"/>
  <c r="G5" i="1"/>
  <c r="F6" i="1"/>
  <c r="F7" i="1"/>
  <c r="F8" i="1"/>
  <c r="F9" i="1"/>
  <c r="F10" i="1"/>
  <c r="F11" i="1"/>
  <c r="F12" i="1"/>
  <c r="F13" i="1"/>
  <c r="F14" i="1"/>
  <c r="F5" i="1"/>
  <c r="L14" i="1"/>
  <c r="M14" i="1"/>
  <c r="T14" i="1"/>
  <c r="L13" i="1"/>
  <c r="M13" i="1"/>
  <c r="T13" i="1"/>
  <c r="L12" i="1"/>
  <c r="M12" i="1"/>
  <c r="T12" i="1"/>
  <c r="L11" i="1"/>
  <c r="M11" i="1"/>
  <c r="T11" i="1"/>
  <c r="L10" i="1"/>
  <c r="M10" i="1"/>
  <c r="T10" i="1"/>
  <c r="L9" i="1"/>
  <c r="M9" i="1"/>
  <c r="T9" i="1"/>
  <c r="L8" i="1"/>
  <c r="M8" i="1"/>
  <c r="T8" i="1"/>
  <c r="L7" i="1"/>
  <c r="M7" i="1"/>
  <c r="T7" i="1"/>
  <c r="L6" i="1"/>
  <c r="M6" i="1"/>
  <c r="T6" i="1"/>
  <c r="L5" i="1"/>
  <c r="M5" i="1"/>
  <c r="T5" i="1"/>
  <c r="S14" i="1"/>
  <c r="S13" i="1"/>
  <c r="S12" i="1"/>
  <c r="S11" i="1"/>
  <c r="S10" i="1"/>
  <c r="S9" i="1"/>
  <c r="S8" i="1"/>
  <c r="S7" i="1"/>
  <c r="S6" i="1"/>
  <c r="S5" i="1"/>
  <c r="P6" i="1"/>
  <c r="P7" i="1"/>
  <c r="P8" i="1"/>
  <c r="P10" i="1"/>
  <c r="P11" i="1"/>
  <c r="P12" i="1"/>
  <c r="P13" i="1"/>
  <c r="P14" i="1"/>
  <c r="Q9" i="1"/>
  <c r="Q10" i="1"/>
  <c r="Q11" i="1"/>
  <c r="Q12" i="1"/>
  <c r="Q13" i="1"/>
  <c r="Q14" i="1"/>
  <c r="P9" i="1"/>
  <c r="Q6" i="1"/>
  <c r="R6" i="1"/>
  <c r="U6" i="1"/>
  <c r="Z6" i="1"/>
  <c r="Q7" i="1"/>
  <c r="R7" i="1"/>
  <c r="U7" i="1"/>
  <c r="Z7" i="1"/>
  <c r="Q8" i="1"/>
  <c r="R8" i="1"/>
  <c r="U8" i="1"/>
  <c r="Z8" i="1"/>
  <c r="R9" i="1"/>
  <c r="U9" i="1"/>
  <c r="Z9" i="1"/>
  <c r="R10" i="1"/>
  <c r="U10" i="1"/>
  <c r="Z10" i="1"/>
  <c r="R11" i="1"/>
  <c r="U11" i="1"/>
  <c r="Z11" i="1"/>
  <c r="R12" i="1"/>
  <c r="U12" i="1"/>
  <c r="Z12" i="1"/>
  <c r="R13" i="1"/>
  <c r="U13" i="1"/>
  <c r="Z13" i="1"/>
  <c r="R14" i="1"/>
  <c r="U14" i="1"/>
  <c r="Z14" i="1"/>
  <c r="Q5" i="1"/>
  <c r="R5" i="1"/>
  <c r="U5" i="1"/>
  <c r="Z5" i="1"/>
  <c r="V6" i="1"/>
  <c r="Y6" i="1"/>
  <c r="V7" i="1"/>
  <c r="Y7" i="1"/>
  <c r="V8" i="1"/>
  <c r="Y8" i="1"/>
  <c r="V9" i="1"/>
  <c r="Y9" i="1"/>
  <c r="V10" i="1"/>
  <c r="Y10" i="1"/>
  <c r="V11" i="1"/>
  <c r="Y11" i="1"/>
  <c r="V12" i="1"/>
  <c r="Y12" i="1"/>
  <c r="V13" i="1"/>
  <c r="Y13" i="1"/>
  <c r="V14" i="1"/>
  <c r="Y14" i="1"/>
  <c r="V5" i="1"/>
  <c r="Y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5" i="1"/>
  <c r="X5" i="1"/>
  <c r="K6" i="1"/>
  <c r="K7" i="1"/>
  <c r="K8" i="1"/>
  <c r="K9" i="1"/>
  <c r="K10" i="1"/>
  <c r="K11" i="1"/>
  <c r="K12" i="1"/>
  <c r="K13" i="1"/>
  <c r="K14" i="1"/>
  <c r="K5" i="1"/>
</calcChain>
</file>

<file path=xl/sharedStrings.xml><?xml version="1.0" encoding="utf-8"?>
<sst xmlns="http://schemas.openxmlformats.org/spreadsheetml/2006/main" count="92" uniqueCount="58">
  <si>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</si>
  <si>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</si>
  <si>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</si>
  <si>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</si>
  <si>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</si>
  <si>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</si>
  <si>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</si>
  <si>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</si>
  <si>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</si>
  <si>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</si>
  <si>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</si>
  <si>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</si>
  <si>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</si>
  <si>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</si>
  <si>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</si>
  <si>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</si>
  <si>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</si>
  <si>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</si>
  <si>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</si>
  <si>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</si>
  <si>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</si>
  <si>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</si>
  <si>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</si>
  <si>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</si>
  <si>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</si>
  <si>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</si>
  <si>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</si>
  <si>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</si>
  <si>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</si>
  <si>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</si>
  <si>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</si>
  <si>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</si>
  <si>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</si>
  <si>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v/t*100</t>
  </si>
  <si>
    <t>u/t*100</t>
  </si>
  <si>
    <t>s/w*100</t>
  </si>
  <si>
    <t>_0-1</t>
  </si>
  <si>
    <t>_1-2</t>
  </si>
  <si>
    <t>_2-3</t>
  </si>
  <si>
    <t>_3-4</t>
  </si>
  <si>
    <t>_4-5</t>
  </si>
  <si>
    <t>_5-6</t>
  </si>
  <si>
    <t>_6-7</t>
  </si>
  <si>
    <t>_7-8</t>
  </si>
  <si>
    <t>_8-9</t>
  </si>
  <si>
    <t>_9-10</t>
  </si>
  <si>
    <t>Dry weight</t>
  </si>
  <si>
    <t>A640</t>
  </si>
  <si>
    <t>A642</t>
  </si>
  <si>
    <t>A644</t>
  </si>
  <si>
    <t>A646</t>
  </si>
  <si>
    <t>A648</t>
  </si>
  <si>
    <t>S6883</t>
  </si>
  <si>
    <t>A639</t>
  </si>
  <si>
    <t>A641</t>
  </si>
  <si>
    <t>A643</t>
  </si>
  <si>
    <t>A645</t>
  </si>
  <si>
    <t>A647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</si>
</sst>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164" fontId="6" fillId="0" borderId="0" xfId="0" applyNumberFormat="1" applyFont="1"/>
    <xf numFmtId="164" fontId="6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164" fontId="6" fillId="0" borderId="0" xfId="0" applyNumberFormat="1" applyFont="1" applyFill="1"/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workbookViewId="0">
      <pane xSplit="3" ySplit="1" topLeftCell="M2" activePane="bottomRight" state="frozen"/>
      <selection pane="topRight" activeCell="D1" sqref="D1"/>
      <selection pane="bottomLeft" activeCell="A2" sqref="A2"/>
      <selection pane="bottomRight" activeCell="O25" sqref="O25"/>
    </sheetView>
  </sheetViews>
  <sheetFormatPr defaultColWidth="8.85546875" defaultRowHeight="15" x14ac:dyDescent="0.25"/>
  <cols>
    <col min="1" max="1" width="12" bestFit="1" customWidth="1"/>
    <col min="2" max="2" width="12.7109375" bestFit="1" customWidth="1"/>
    <col min="3" max="3" width="8.85546875" style="25"/>
    <col min="4" max="4" width="9.140625" style="29" customWidth="1"/>
    <col min="5" max="5" width="9.140625" customWidth="1"/>
    <col min="6" max="6" width="7.28515625" customWidth="1"/>
    <col min="7" max="7" width="8.42578125" style="25" customWidth="1"/>
    <col min="8" max="8" width="10" style="25" customWidth="1"/>
    <col min="9" max="9" width="8.85546875" customWidth="1"/>
    <col min="10" max="10" width="9.42578125" customWidth="1"/>
    <col min="11" max="11" width="8.85546875" customWidth="1"/>
    <col min="12" max="12" width="9.28515625" style="29" customWidth="1"/>
    <col min="13" max="13" width="8.42578125" style="25" customWidth="1"/>
    <col min="14" max="14" width="9.42578125" style="29" customWidth="1"/>
    <col min="15" max="15" width="9.42578125" customWidth="1"/>
    <col min="17" max="17" width="13.28515625" style="29" bestFit="1" customWidth="1"/>
    <col min="18" max="18" width="8.85546875" style="25"/>
    <col min="20" max="20" width="8.28515625" customWidth="1"/>
    <col min="24" max="24" width="10.42578125" bestFit="1" customWidth="1"/>
    <col min="25" max="25" width="9.85546875" bestFit="1" customWidth="1"/>
  </cols>
  <sheetData>
    <row r="1" spans="1:26" x14ac:dyDescent="0.25">
      <c r="A1" s="1" t="s">
        <v>0</v>
      </c>
      <c r="B1" s="1" t="s">
        <v>1</v>
      </c>
      <c r="C1" s="2" t="s">
        <v>2</v>
      </c>
      <c r="D1" s="33" t="s">
        <v>3</v>
      </c>
      <c r="E1" s="34"/>
      <c r="F1" s="34"/>
      <c r="G1" s="34"/>
      <c r="H1" s="3" t="s">
        <v>4</v>
      </c>
      <c r="I1" s="35" t="s">
        <v>5</v>
      </c>
      <c r="J1" s="36"/>
      <c r="K1" s="36"/>
      <c r="L1" s="36"/>
      <c r="M1" s="4"/>
      <c r="N1" s="35" t="s">
        <v>6</v>
      </c>
      <c r="O1" s="36"/>
      <c r="P1" s="36"/>
      <c r="Q1" s="36"/>
      <c r="R1" s="4"/>
      <c r="S1" s="5" t="s">
        <v>7</v>
      </c>
      <c r="T1" s="5"/>
      <c r="Y1" s="32" t="s">
        <v>46</v>
      </c>
      <c r="Z1" s="32"/>
    </row>
    <row r="2" spans="1:26" x14ac:dyDescent="0.25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37" t="s">
        <v>13</v>
      </c>
      <c r="J2" s="38"/>
      <c r="K2" s="38"/>
      <c r="L2" s="38"/>
      <c r="M2" s="2"/>
      <c r="N2" s="37" t="s">
        <v>13</v>
      </c>
      <c r="O2" s="38"/>
      <c r="P2" s="38"/>
      <c r="Q2" s="38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  <c r="X2" t="s">
        <v>35</v>
      </c>
      <c r="Y2" t="s">
        <v>33</v>
      </c>
      <c r="Z2" t="s">
        <v>34</v>
      </c>
    </row>
    <row r="3" spans="1:26" x14ac:dyDescent="0.25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6" x14ac:dyDescent="0.25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6" x14ac:dyDescent="0.25">
      <c r="A5" t="s">
        <v>52</v>
      </c>
      <c r="B5" t="s">
        <v>36</v>
      </c>
      <c r="C5" t="s">
        <v>53</v>
      </c>
      <c r="D5">
        <v>0.99670000000000003</v>
      </c>
      <c r="E5">
        <v>0.99670000000000003</v>
      </c>
      <c r="F5" s="26">
        <f t="shared" ref="F5:F14" si="0">D5-E5</f>
        <v>0</v>
      </c>
      <c r="G5" s="31">
        <f>AVERAGE(D5:E5)</f>
        <v>0.99670000000000003</v>
      </c>
      <c r="H5" s="27">
        <v>5.4866999999999999</v>
      </c>
      <c r="I5" s="26">
        <v>2.5550000000000002</v>
      </c>
      <c r="J5" s="26">
        <v>2.5552000000000001</v>
      </c>
      <c r="K5" s="26">
        <f>J5-I5</f>
        <v>1.9999999999997797E-4</v>
      </c>
      <c r="L5" s="28">
        <f>AVERAGE(I5:J5)</f>
        <v>2.5551000000000004</v>
      </c>
      <c r="M5" s="27">
        <f>L5-G5</f>
        <v>1.5584000000000002</v>
      </c>
      <c r="N5" s="26">
        <v>2.4557000000000002</v>
      </c>
      <c r="O5" s="26">
        <v>2.4554</v>
      </c>
      <c r="P5" s="30">
        <f>N5-O5</f>
        <v>3.00000000000189E-4</v>
      </c>
      <c r="Q5" s="28">
        <f>AVERAGE(N5:O5)</f>
        <v>2.4555500000000001</v>
      </c>
      <c r="R5" s="27">
        <f>Q5-G5</f>
        <v>1.45885</v>
      </c>
      <c r="S5" s="30">
        <f>H5-M5-G5</f>
        <v>2.9315999999999995</v>
      </c>
      <c r="T5" s="30">
        <f>M5</f>
        <v>1.5584000000000002</v>
      </c>
      <c r="U5" s="26">
        <f>R5</f>
        <v>1.45885</v>
      </c>
      <c r="V5" s="26">
        <f>T5-U5</f>
        <v>9.9550000000000249E-2</v>
      </c>
      <c r="W5" s="26">
        <f>H5-G5</f>
        <v>4.49</v>
      </c>
      <c r="X5" s="26">
        <f>S5/W5*100</f>
        <v>65.291759465478833</v>
      </c>
      <c r="Y5" s="26">
        <f>V5/T5*100</f>
        <v>6.3879620123203429</v>
      </c>
      <c r="Z5" s="26">
        <f>U5/T5*100</f>
        <v>93.612037987679656</v>
      </c>
    </row>
    <row r="6" spans="1:26" x14ac:dyDescent="0.25">
      <c r="A6" t="s">
        <v>52</v>
      </c>
      <c r="B6" t="s">
        <v>37</v>
      </c>
      <c r="C6" t="s">
        <v>47</v>
      </c>
      <c r="D6">
        <v>1.0004</v>
      </c>
      <c r="E6">
        <v>1.0007999999999999</v>
      </c>
      <c r="F6" s="26">
        <f t="shared" si="0"/>
        <v>-3.9999999999995595E-4</v>
      </c>
      <c r="G6" s="31">
        <f t="shared" ref="G6:G14" si="1">AVERAGE(D6:E6)</f>
        <v>1.0005999999999999</v>
      </c>
      <c r="H6" s="27">
        <v>4.1835000000000004</v>
      </c>
      <c r="I6" s="26">
        <v>1.9858</v>
      </c>
      <c r="J6" s="26">
        <v>1.9858</v>
      </c>
      <c r="K6" s="26">
        <f t="shared" ref="K6:K14" si="2">J6-I6</f>
        <v>0</v>
      </c>
      <c r="L6" s="28">
        <f t="shared" ref="L6:L14" si="3">AVERAGE(I6:J6)</f>
        <v>1.9858</v>
      </c>
      <c r="M6" s="27">
        <f t="shared" ref="M6:M14" si="4">L6-G6</f>
        <v>0.98520000000000008</v>
      </c>
      <c r="N6" s="26">
        <v>1.9155</v>
      </c>
      <c r="O6" s="26">
        <v>1.9151</v>
      </c>
      <c r="P6" s="30">
        <f>N6-O6</f>
        <v>3.9999999999995595E-4</v>
      </c>
      <c r="Q6" s="28">
        <f>AVERAGE(N6:O6)</f>
        <v>1.9153</v>
      </c>
      <c r="R6" s="27">
        <f>Q6-G6</f>
        <v>0.91470000000000007</v>
      </c>
      <c r="S6" s="30">
        <f>H6-M6-G6</f>
        <v>2.1977000000000007</v>
      </c>
      <c r="T6" s="30">
        <f>M6</f>
        <v>0.98520000000000008</v>
      </c>
      <c r="U6" s="26">
        <f t="shared" ref="U6:U14" si="5">R6</f>
        <v>0.91470000000000007</v>
      </c>
      <c r="V6" s="26">
        <f t="shared" ref="V6:V14" si="6">T6-U6</f>
        <v>7.0500000000000007E-2</v>
      </c>
      <c r="W6" s="26">
        <f>H6-G6</f>
        <v>3.1829000000000005</v>
      </c>
      <c r="X6" s="26">
        <f t="shared" ref="X6:X14" si="7">S6/W6*100</f>
        <v>69.047095416129949</v>
      </c>
      <c r="Y6" s="26">
        <f t="shared" ref="Y6:Y14" si="8">V6/T6*100</f>
        <v>7.1559074299634595</v>
      </c>
      <c r="Z6" s="26">
        <f t="shared" ref="Z6:Z14" si="9">U6/T6*100</f>
        <v>92.844092570036537</v>
      </c>
    </row>
    <row r="7" spans="1:26" x14ac:dyDescent="0.25">
      <c r="A7" t="s">
        <v>52</v>
      </c>
      <c r="B7" t="s">
        <v>38</v>
      </c>
      <c r="C7" t="s">
        <v>54</v>
      </c>
      <c r="D7">
        <v>1.0128999999999999</v>
      </c>
      <c r="E7">
        <v>1.0132000000000001</v>
      </c>
      <c r="F7" s="26">
        <f t="shared" si="0"/>
        <v>-3.00000000000189E-4</v>
      </c>
      <c r="G7" s="31">
        <f t="shared" si="1"/>
        <v>1.01305</v>
      </c>
      <c r="H7" s="27">
        <v>3.9563999999999999</v>
      </c>
      <c r="I7" s="26">
        <v>1.9428000000000001</v>
      </c>
      <c r="J7" s="26">
        <v>1.9422999999999999</v>
      </c>
      <c r="K7" s="26">
        <f t="shared" si="2"/>
        <v>-5.0000000000016698E-4</v>
      </c>
      <c r="L7" s="28">
        <f t="shared" si="3"/>
        <v>1.94255</v>
      </c>
      <c r="M7" s="27">
        <f t="shared" si="4"/>
        <v>0.92949999999999999</v>
      </c>
      <c r="N7" s="26">
        <v>1.8787</v>
      </c>
      <c r="O7" s="26">
        <v>1.8785000000000001</v>
      </c>
      <c r="P7" s="30">
        <f>N7-O7</f>
        <v>1.9999999999997797E-4</v>
      </c>
      <c r="Q7" s="28">
        <f>AVERAGE(N7:O7)</f>
        <v>1.8786</v>
      </c>
      <c r="R7" s="27">
        <f>Q7-G7</f>
        <v>0.86555000000000004</v>
      </c>
      <c r="S7" s="30">
        <f>H7-M7-G7</f>
        <v>2.0138499999999997</v>
      </c>
      <c r="T7" s="30">
        <f>M7</f>
        <v>0.92949999999999999</v>
      </c>
      <c r="U7" s="26">
        <f t="shared" si="5"/>
        <v>0.86555000000000004</v>
      </c>
      <c r="V7" s="26">
        <f t="shared" si="6"/>
        <v>6.3949999999999951E-2</v>
      </c>
      <c r="W7" s="26">
        <f>H7-G7</f>
        <v>2.9433499999999997</v>
      </c>
      <c r="X7" s="26">
        <f t="shared" si="7"/>
        <v>68.420337370683058</v>
      </c>
      <c r="Y7" s="26">
        <f t="shared" si="8"/>
        <v>6.8800430338891827</v>
      </c>
      <c r="Z7" s="26">
        <f t="shared" si="9"/>
        <v>93.11995696611082</v>
      </c>
    </row>
    <row r="8" spans="1:26" x14ac:dyDescent="0.25">
      <c r="A8" t="s">
        <v>52</v>
      </c>
      <c r="B8" t="s">
        <v>39</v>
      </c>
      <c r="C8" t="s">
        <v>48</v>
      </c>
      <c r="D8">
        <v>0.99450000000000005</v>
      </c>
      <c r="E8">
        <v>0.99460000000000004</v>
      </c>
      <c r="F8" s="26">
        <f t="shared" si="0"/>
        <v>-9.9999999999988987E-5</v>
      </c>
      <c r="G8" s="31">
        <f t="shared" si="1"/>
        <v>0.99455000000000005</v>
      </c>
      <c r="H8" s="27">
        <v>4.3087999999999997</v>
      </c>
      <c r="I8" s="26">
        <v>2.0825999999999998</v>
      </c>
      <c r="J8" s="26">
        <v>2.0823999999999998</v>
      </c>
      <c r="K8" s="26">
        <f t="shared" si="2"/>
        <v>-1.9999999999997797E-4</v>
      </c>
      <c r="L8" s="28">
        <f t="shared" si="3"/>
        <v>2.0824999999999996</v>
      </c>
      <c r="M8" s="27">
        <f t="shared" si="4"/>
        <v>1.0879499999999995</v>
      </c>
      <c r="N8" s="26">
        <v>2.008</v>
      </c>
      <c r="O8" s="26">
        <v>2.0076999999999998</v>
      </c>
      <c r="P8" s="30">
        <f>N8-O8</f>
        <v>3.00000000000189E-4</v>
      </c>
      <c r="Q8" s="28">
        <f>AVERAGE(N8:O8)</f>
        <v>2.0078499999999999</v>
      </c>
      <c r="R8" s="27">
        <f>Q8-G8</f>
        <v>1.0132999999999999</v>
      </c>
      <c r="S8" s="30">
        <f>H8-M8-G8</f>
        <v>2.2263000000000002</v>
      </c>
      <c r="T8" s="30">
        <f>M8</f>
        <v>1.0879499999999995</v>
      </c>
      <c r="U8" s="26">
        <f t="shared" si="5"/>
        <v>1.0132999999999999</v>
      </c>
      <c r="V8" s="26">
        <f t="shared" si="6"/>
        <v>7.4649999999999661E-2</v>
      </c>
      <c r="W8" s="26">
        <f>H8-G8</f>
        <v>3.3142499999999995</v>
      </c>
      <c r="X8" s="26">
        <f t="shared" si="7"/>
        <v>67.173568680697002</v>
      </c>
      <c r="Y8" s="26">
        <f t="shared" si="8"/>
        <v>6.8615285628934872</v>
      </c>
      <c r="Z8" s="26">
        <f t="shared" si="9"/>
        <v>93.138471437106517</v>
      </c>
    </row>
    <row r="9" spans="1:26" x14ac:dyDescent="0.25">
      <c r="A9" t="s">
        <v>52</v>
      </c>
      <c r="B9" t="s">
        <v>40</v>
      </c>
      <c r="C9" t="s">
        <v>55</v>
      </c>
      <c r="D9">
        <v>1.004</v>
      </c>
      <c r="E9">
        <v>1.0041</v>
      </c>
      <c r="F9" s="26">
        <f t="shared" si="0"/>
        <v>-9.9999999999988987E-5</v>
      </c>
      <c r="G9" s="31">
        <f t="shared" si="1"/>
        <v>1.0040499999999999</v>
      </c>
      <c r="H9" s="27">
        <v>4.1173000000000002</v>
      </c>
      <c r="I9" s="26">
        <v>2.0346000000000002</v>
      </c>
      <c r="J9" s="26">
        <v>2.0343</v>
      </c>
      <c r="K9" s="26">
        <f t="shared" si="2"/>
        <v>-3.00000000000189E-4</v>
      </c>
      <c r="L9" s="28">
        <f t="shared" si="3"/>
        <v>2.0344500000000001</v>
      </c>
      <c r="M9" s="27">
        <f t="shared" si="4"/>
        <v>1.0304000000000002</v>
      </c>
      <c r="N9" s="26">
        <v>1.9621</v>
      </c>
      <c r="O9" s="26">
        <v>1.9617</v>
      </c>
      <c r="P9" s="30">
        <f>N9-O9</f>
        <v>3.9999999999995595E-4</v>
      </c>
      <c r="Q9" s="28">
        <f>AVERAGE(N9:O9)</f>
        <v>1.9619</v>
      </c>
      <c r="R9" s="27">
        <f>Q9-G9</f>
        <v>0.95785000000000009</v>
      </c>
      <c r="S9" s="30">
        <f>H9-M9-G9</f>
        <v>2.0828500000000001</v>
      </c>
      <c r="T9" s="30">
        <f>M9</f>
        <v>1.0304000000000002</v>
      </c>
      <c r="U9" s="26">
        <f t="shared" si="5"/>
        <v>0.95785000000000009</v>
      </c>
      <c r="V9" s="26">
        <f t="shared" si="6"/>
        <v>7.2550000000000114E-2</v>
      </c>
      <c r="W9" s="26">
        <f>H9-G9</f>
        <v>3.1132500000000003</v>
      </c>
      <c r="X9" s="26">
        <f t="shared" si="7"/>
        <v>66.902754356379987</v>
      </c>
      <c r="Y9" s="26">
        <f t="shared" si="8"/>
        <v>7.0409549689441091</v>
      </c>
      <c r="Z9" s="26">
        <f t="shared" si="9"/>
        <v>92.959045031055894</v>
      </c>
    </row>
    <row r="10" spans="1:26" x14ac:dyDescent="0.25">
      <c r="A10" t="s">
        <v>52</v>
      </c>
      <c r="B10" t="s">
        <v>41</v>
      </c>
      <c r="C10" t="s">
        <v>49</v>
      </c>
      <c r="D10">
        <v>1.0084</v>
      </c>
      <c r="E10">
        <v>1.0083</v>
      </c>
      <c r="F10" s="26">
        <f t="shared" si="0"/>
        <v>9.9999999999988987E-5</v>
      </c>
      <c r="G10" s="31">
        <f t="shared" si="1"/>
        <v>1.0083500000000001</v>
      </c>
      <c r="H10" s="27">
        <v>4.3075000000000001</v>
      </c>
      <c r="I10" s="26">
        <v>2.1053000000000002</v>
      </c>
      <c r="J10" s="26">
        <v>2.1051000000000002</v>
      </c>
      <c r="K10" s="26">
        <f t="shared" si="2"/>
        <v>-1.9999999999997797E-4</v>
      </c>
      <c r="L10" s="28">
        <f t="shared" si="3"/>
        <v>2.1052</v>
      </c>
      <c r="M10" s="27">
        <f t="shared" si="4"/>
        <v>1.0968499999999999</v>
      </c>
      <c r="N10" s="28">
        <v>2.0306999999999999</v>
      </c>
      <c r="O10" s="26">
        <v>2.0303</v>
      </c>
      <c r="P10" s="30">
        <f>N10-O10</f>
        <v>3.9999999999995595E-4</v>
      </c>
      <c r="Q10" s="28">
        <f>AVERAGE(N10:O10)</f>
        <v>2.0305</v>
      </c>
      <c r="R10" s="27">
        <f>Q10-G10</f>
        <v>1.0221499999999999</v>
      </c>
      <c r="S10" s="30">
        <f>H10-M10-G10</f>
        <v>2.2023000000000001</v>
      </c>
      <c r="T10" s="30">
        <f>M10</f>
        <v>1.0968499999999999</v>
      </c>
      <c r="U10" s="26">
        <f t="shared" si="5"/>
        <v>1.0221499999999999</v>
      </c>
      <c r="V10" s="26">
        <f t="shared" si="6"/>
        <v>7.4699999999999989E-2</v>
      </c>
      <c r="W10" s="26">
        <f>H10-G10</f>
        <v>3.29915</v>
      </c>
      <c r="X10" s="26">
        <f t="shared" si="7"/>
        <v>66.753557734568005</v>
      </c>
      <c r="Y10" s="26">
        <f t="shared" si="8"/>
        <v>6.8104116333135787</v>
      </c>
      <c r="Z10" s="26">
        <f t="shared" si="9"/>
        <v>93.189588366686422</v>
      </c>
    </row>
    <row r="11" spans="1:26" x14ac:dyDescent="0.25">
      <c r="A11" t="s">
        <v>52</v>
      </c>
      <c r="B11" t="s">
        <v>42</v>
      </c>
      <c r="C11" t="s">
        <v>56</v>
      </c>
      <c r="D11">
        <v>1.0201</v>
      </c>
      <c r="E11">
        <v>1.0199</v>
      </c>
      <c r="F11" s="26">
        <f t="shared" si="0"/>
        <v>1.9999999999997797E-4</v>
      </c>
      <c r="G11" s="31">
        <f t="shared" si="1"/>
        <v>1.02</v>
      </c>
      <c r="H11" s="27">
        <v>4.3506</v>
      </c>
      <c r="I11" s="26">
        <v>2.1478000000000002</v>
      </c>
      <c r="J11" s="26">
        <v>2.1474000000000002</v>
      </c>
      <c r="K11" s="26">
        <f t="shared" si="2"/>
        <v>-3.9999999999995595E-4</v>
      </c>
      <c r="L11" s="28">
        <f t="shared" si="3"/>
        <v>2.1476000000000002</v>
      </c>
      <c r="M11" s="27">
        <f t="shared" si="4"/>
        <v>1.1276000000000002</v>
      </c>
      <c r="N11" s="26">
        <v>2.0003000000000002</v>
      </c>
      <c r="O11" s="26">
        <v>2</v>
      </c>
      <c r="P11" s="30">
        <f>N11-O11</f>
        <v>3.00000000000189E-4</v>
      </c>
      <c r="Q11" s="28">
        <f>AVERAGE(N11:O11)</f>
        <v>2.0001500000000001</v>
      </c>
      <c r="R11" s="27">
        <f>Q11-G11</f>
        <v>0.98015000000000008</v>
      </c>
      <c r="S11" s="30">
        <f>H11-M11-G11</f>
        <v>2.2029999999999998</v>
      </c>
      <c r="T11" s="30">
        <f>M11</f>
        <v>1.1276000000000002</v>
      </c>
      <c r="U11" s="26">
        <f t="shared" si="5"/>
        <v>0.98015000000000008</v>
      </c>
      <c r="V11" s="26">
        <f t="shared" si="6"/>
        <v>0.14745000000000008</v>
      </c>
      <c r="W11" s="26">
        <f>H11-G11</f>
        <v>3.3306</v>
      </c>
      <c r="X11" s="26">
        <f t="shared" si="7"/>
        <v>66.144238275385817</v>
      </c>
      <c r="Y11" s="26">
        <f t="shared" si="8"/>
        <v>13.076445548066696</v>
      </c>
      <c r="Z11" s="26">
        <f t="shared" si="9"/>
        <v>86.923554451933299</v>
      </c>
    </row>
    <row r="12" spans="1:26" x14ac:dyDescent="0.25">
      <c r="A12" t="s">
        <v>52</v>
      </c>
      <c r="B12" t="s">
        <v>43</v>
      </c>
      <c r="C12" t="s">
        <v>50</v>
      </c>
      <c r="D12">
        <v>1.0052000000000001</v>
      </c>
      <c r="E12">
        <v>1.0049999999999999</v>
      </c>
      <c r="F12" s="26">
        <f t="shared" si="0"/>
        <v>2.0000000000020002E-4</v>
      </c>
      <c r="G12" s="31">
        <f t="shared" si="1"/>
        <v>1.0051000000000001</v>
      </c>
      <c r="H12" s="27">
        <v>4.0900999999999996</v>
      </c>
      <c r="I12" s="26">
        <v>2.0708000000000002</v>
      </c>
      <c r="J12" s="26">
        <v>2.0703999999999998</v>
      </c>
      <c r="K12" s="26">
        <f t="shared" si="2"/>
        <v>-4.0000000000040004E-4</v>
      </c>
      <c r="L12" s="28">
        <f t="shared" si="3"/>
        <v>2.0705999999999998</v>
      </c>
      <c r="M12" s="27">
        <f t="shared" si="4"/>
        <v>1.0654999999999997</v>
      </c>
      <c r="N12" s="26">
        <v>2.0699999999999998</v>
      </c>
      <c r="O12" s="26">
        <v>2.0695999999999999</v>
      </c>
      <c r="P12" s="30">
        <f>N12-O12</f>
        <v>3.9999999999995595E-4</v>
      </c>
      <c r="Q12" s="28">
        <f>AVERAGE(N12:O12)</f>
        <v>2.0697999999999999</v>
      </c>
      <c r="R12" s="27">
        <f>Q12-G12</f>
        <v>1.0646999999999998</v>
      </c>
      <c r="S12" s="30">
        <f>H12-M12-G12</f>
        <v>2.0194999999999999</v>
      </c>
      <c r="T12" s="30">
        <f>M12</f>
        <v>1.0654999999999997</v>
      </c>
      <c r="U12" s="26">
        <f t="shared" si="5"/>
        <v>1.0646999999999998</v>
      </c>
      <c r="V12" s="26">
        <f t="shared" si="6"/>
        <v>7.9999999999991189E-4</v>
      </c>
      <c r="W12" s="26">
        <f>H12-G12</f>
        <v>3.0849999999999995</v>
      </c>
      <c r="X12" s="26">
        <f t="shared" si="7"/>
        <v>65.46191247974069</v>
      </c>
      <c r="Y12" s="26">
        <f t="shared" si="8"/>
        <v>7.5082121069911981E-2</v>
      </c>
      <c r="Z12" s="26">
        <f t="shared" si="9"/>
        <v>99.924917878930088</v>
      </c>
    </row>
    <row r="13" spans="1:26" x14ac:dyDescent="0.25">
      <c r="A13" t="s">
        <v>52</v>
      </c>
      <c r="B13" t="s">
        <v>44</v>
      </c>
      <c r="C13" t="s">
        <v>57</v>
      </c>
      <c r="D13">
        <v>1.0213000000000001</v>
      </c>
      <c r="E13">
        <v>1.0213000000000001</v>
      </c>
      <c r="F13" s="26">
        <f t="shared" si="0"/>
        <v>0</v>
      </c>
      <c r="G13" s="31">
        <f t="shared" si="1"/>
        <v>1.0213000000000001</v>
      </c>
      <c r="H13" s="27">
        <v>3.2785000000000002</v>
      </c>
      <c r="I13" s="26">
        <v>1.8272999999999999</v>
      </c>
      <c r="J13" s="26">
        <v>1.8272999999999999</v>
      </c>
      <c r="K13" s="26">
        <f t="shared" si="2"/>
        <v>0</v>
      </c>
      <c r="L13" s="28">
        <f t="shared" si="3"/>
        <v>1.8272999999999999</v>
      </c>
      <c r="M13" s="27">
        <f t="shared" si="4"/>
        <v>0.80599999999999983</v>
      </c>
      <c r="N13" s="26">
        <v>1.7718</v>
      </c>
      <c r="O13" s="26">
        <v>1.7716000000000001</v>
      </c>
      <c r="P13" s="30">
        <f>N13-O13</f>
        <v>1.9999999999997797E-4</v>
      </c>
      <c r="Q13" s="28">
        <f>AVERAGE(N13:O13)</f>
        <v>1.7717000000000001</v>
      </c>
      <c r="R13" s="27">
        <f>Q13-G13</f>
        <v>0.75039999999999996</v>
      </c>
      <c r="S13" s="30">
        <f>H13-M13-G13</f>
        <v>1.4512</v>
      </c>
      <c r="T13" s="30">
        <f>M13</f>
        <v>0.80599999999999983</v>
      </c>
      <c r="U13" s="26">
        <f t="shared" si="5"/>
        <v>0.75039999999999996</v>
      </c>
      <c r="V13" s="26">
        <f t="shared" si="6"/>
        <v>5.5599999999999872E-2</v>
      </c>
      <c r="W13" s="26">
        <f>H13-G13</f>
        <v>2.2572000000000001</v>
      </c>
      <c r="X13" s="26">
        <f t="shared" si="7"/>
        <v>64.292043239411655</v>
      </c>
      <c r="Y13" s="26">
        <f t="shared" si="8"/>
        <v>6.8982630272952701</v>
      </c>
      <c r="Z13" s="26">
        <f t="shared" si="9"/>
        <v>93.101736972704728</v>
      </c>
    </row>
    <row r="14" spans="1:26" x14ac:dyDescent="0.25">
      <c r="A14" t="s">
        <v>52</v>
      </c>
      <c r="B14" t="s">
        <v>45</v>
      </c>
      <c r="C14" t="s">
        <v>51</v>
      </c>
      <c r="D14">
        <v>1.0137</v>
      </c>
      <c r="E14">
        <v>1.0136000000000001</v>
      </c>
      <c r="F14" s="26">
        <f t="shared" si="0"/>
        <v>9.9999999999988987E-5</v>
      </c>
      <c r="G14" s="31">
        <f t="shared" si="1"/>
        <v>1.0136500000000002</v>
      </c>
      <c r="H14" s="27">
        <v>4.4847999999999999</v>
      </c>
      <c r="I14" s="26">
        <v>2.2711999999999999</v>
      </c>
      <c r="J14" s="26">
        <v>2.2709000000000001</v>
      </c>
      <c r="K14" s="26">
        <f t="shared" si="2"/>
        <v>-2.9999999999974492E-4</v>
      </c>
      <c r="L14" s="28">
        <f t="shared" si="3"/>
        <v>2.2710499999999998</v>
      </c>
      <c r="M14" s="27">
        <f t="shared" si="4"/>
        <v>1.2573999999999996</v>
      </c>
      <c r="N14" s="26">
        <v>2.1888999999999998</v>
      </c>
      <c r="O14" s="26">
        <v>2.1888999999999998</v>
      </c>
      <c r="P14" s="39">
        <f>N14-O14</f>
        <v>0</v>
      </c>
      <c r="Q14" s="28">
        <f>AVERAGE(N14:O14)</f>
        <v>2.1888999999999998</v>
      </c>
      <c r="R14" s="27">
        <f>Q14-G14</f>
        <v>1.1752499999999997</v>
      </c>
      <c r="S14" s="30">
        <f>H14-M14-G14</f>
        <v>2.2137500000000001</v>
      </c>
      <c r="T14" s="30">
        <f>M14</f>
        <v>1.2573999999999996</v>
      </c>
      <c r="U14" s="26">
        <f t="shared" si="5"/>
        <v>1.1752499999999997</v>
      </c>
      <c r="V14" s="26">
        <f t="shared" si="6"/>
        <v>8.2149999999999945E-2</v>
      </c>
      <c r="W14" s="26">
        <f>H14-G14</f>
        <v>3.4711499999999997</v>
      </c>
      <c r="X14" s="26">
        <f t="shared" si="7"/>
        <v>63.775693934286913</v>
      </c>
      <c r="Y14" s="26">
        <f t="shared" si="8"/>
        <v>6.5333227294417027</v>
      </c>
      <c r="Z14" s="26">
        <f t="shared" si="9"/>
        <v>93.466677270558293</v>
      </c>
    </row>
    <row r="15" spans="1:26" x14ac:dyDescent="0.25">
      <c r="D15" s="28"/>
      <c r="E15" s="26"/>
      <c r="F15" s="26"/>
      <c r="G15" s="27"/>
      <c r="H15" s="27"/>
      <c r="I15" s="26"/>
      <c r="J15" s="26"/>
      <c r="K15" s="26"/>
      <c r="L15" s="28"/>
      <c r="M15" s="27"/>
      <c r="N15" s="28"/>
      <c r="O15" s="26"/>
      <c r="P15" s="26"/>
      <c r="Q15" s="28"/>
      <c r="R15" s="27"/>
      <c r="S15" s="26"/>
      <c r="T15" s="26"/>
      <c r="U15" s="26"/>
      <c r="V15" s="26"/>
      <c r="W15" s="26"/>
      <c r="X15" s="26"/>
      <c r="Y15" s="26"/>
      <c r="Z15" s="26"/>
    </row>
    <row r="16" spans="1:26" x14ac:dyDescent="0.25">
      <c r="D16" s="28"/>
      <c r="E16" s="26"/>
      <c r="F16" s="26"/>
      <c r="G16" s="27"/>
      <c r="H16" s="27"/>
      <c r="I16" s="26"/>
      <c r="J16" s="26"/>
      <c r="K16" s="26"/>
      <c r="L16" s="28"/>
      <c r="M16" s="27"/>
      <c r="N16" s="28"/>
      <c r="O16" s="26"/>
      <c r="P16" s="26"/>
      <c r="Q16" s="28"/>
      <c r="R16" s="27"/>
      <c r="S16" s="26"/>
      <c r="T16" s="26"/>
      <c r="U16" s="26"/>
      <c r="V16" s="26"/>
      <c r="W16" s="26"/>
      <c r="X16" s="26"/>
      <c r="Y16" s="26"/>
      <c r="Z16" s="26"/>
    </row>
    <row r="17" spans="3:26" x14ac:dyDescent="0.25">
      <c r="D17" s="28"/>
      <c r="E17" s="26"/>
      <c r="F17" s="26"/>
      <c r="G17" s="27"/>
      <c r="H17" s="27"/>
      <c r="I17" s="26"/>
      <c r="J17" s="26"/>
      <c r="K17" s="26"/>
      <c r="L17" s="28"/>
      <c r="M17" s="27"/>
      <c r="N17" s="28"/>
      <c r="O17" s="26"/>
      <c r="P17" s="26"/>
      <c r="Q17" s="28"/>
      <c r="R17" s="27"/>
      <c r="S17" s="26"/>
      <c r="T17" s="26"/>
      <c r="U17" s="26"/>
      <c r="V17" s="26"/>
      <c r="W17" s="26"/>
      <c r="X17" s="26"/>
      <c r="Y17" s="26"/>
      <c r="Z17" s="26"/>
    </row>
    <row r="18" spans="3:26" x14ac:dyDescent="0.25">
      <c r="D18" s="28"/>
      <c r="E18" s="26"/>
      <c r="F18" s="26"/>
      <c r="G18" s="27"/>
      <c r="H18" s="27"/>
      <c r="I18" s="26"/>
      <c r="J18" s="26"/>
      <c r="K18" s="26"/>
      <c r="L18" s="28"/>
      <c r="M18" s="27"/>
      <c r="N18" s="28"/>
      <c r="O18" s="26"/>
      <c r="P18" s="26"/>
      <c r="Q18" s="28"/>
      <c r="R18" s="27"/>
      <c r="S18" s="26"/>
      <c r="T18" s="26"/>
      <c r="U18" s="26"/>
      <c r="V18" s="26"/>
      <c r="W18" s="26"/>
      <c r="X18" s="26"/>
      <c r="Y18" s="26"/>
      <c r="Z18" s="26"/>
    </row>
    <row r="19" spans="3:26" x14ac:dyDescent="0.25">
      <c r="D19" s="28"/>
      <c r="E19" s="26"/>
      <c r="F19" s="26"/>
      <c r="G19" s="27"/>
      <c r="H19" s="27"/>
      <c r="I19" s="26"/>
      <c r="J19" s="26"/>
      <c r="K19" s="26"/>
      <c r="L19" s="28"/>
      <c r="M19" s="27"/>
      <c r="N19" s="28"/>
      <c r="O19" s="26"/>
      <c r="P19" s="26"/>
      <c r="Q19" s="28"/>
      <c r="R19" s="27"/>
      <c r="S19" s="26"/>
      <c r="T19" s="26"/>
      <c r="U19" s="26"/>
      <c r="V19" s="26"/>
      <c r="W19" s="26"/>
      <c r="X19" s="26"/>
      <c r="Y19" s="26"/>
      <c r="Z19" s="26"/>
    </row>
    <row r="20" spans="3:26" x14ac:dyDescent="0.25">
      <c r="D20" s="28"/>
      <c r="E20" s="26"/>
      <c r="F20" s="26"/>
      <c r="G20" s="27"/>
      <c r="H20" s="27"/>
      <c r="I20" s="26"/>
      <c r="J20" s="26"/>
      <c r="K20" s="26"/>
      <c r="L20" s="28"/>
      <c r="M20" s="27"/>
      <c r="N20" s="28"/>
      <c r="O20" s="26"/>
      <c r="P20" s="26"/>
      <c r="Q20" s="28"/>
      <c r="R20" s="27"/>
      <c r="S20" s="26"/>
      <c r="T20" s="26"/>
      <c r="U20" s="26"/>
      <c r="V20" s="26"/>
      <c r="W20" s="26"/>
      <c r="X20" s="26"/>
      <c r="Y20" s="26"/>
      <c r="Z20" s="26"/>
    </row>
    <row r="21" spans="3:26" x14ac:dyDescent="0.25">
      <c r="C21"/>
      <c r="D21" s="28"/>
      <c r="E21" s="26"/>
      <c r="F21" s="26"/>
      <c r="G21" s="27"/>
      <c r="H21" s="27"/>
      <c r="I21" s="26"/>
      <c r="J21" s="26"/>
      <c r="K21" s="26"/>
      <c r="L21" s="28"/>
      <c r="M21" s="27"/>
      <c r="N21" s="28"/>
      <c r="O21" s="26"/>
      <c r="P21" s="26"/>
      <c r="Q21" s="28"/>
      <c r="R21" s="27"/>
      <c r="S21" s="26"/>
      <c r="T21" s="26"/>
      <c r="U21" s="26"/>
      <c r="V21" s="26"/>
      <c r="W21" s="26"/>
      <c r="X21" s="26"/>
      <c r="Y21" s="26"/>
      <c r="Z21" s="26"/>
    </row>
    <row r="22" spans="3:26" x14ac:dyDescent="0.25">
      <c r="C22"/>
      <c r="D22" s="28"/>
      <c r="E22" s="26"/>
      <c r="F22" s="26"/>
      <c r="G22" s="27"/>
      <c r="H22" s="27"/>
      <c r="I22" s="26"/>
      <c r="J22" s="26"/>
      <c r="K22" s="26"/>
      <c r="L22" s="28"/>
      <c r="M22" s="27"/>
      <c r="N22" s="28"/>
      <c r="O22" s="26"/>
      <c r="P22" s="26"/>
      <c r="Q22" s="28"/>
      <c r="R22" s="27"/>
      <c r="S22" s="26"/>
      <c r="T22" s="26"/>
      <c r="U22" s="26"/>
      <c r="V22" s="26"/>
      <c r="W22" s="26"/>
      <c r="X22" s="26"/>
      <c r="Y22" s="26"/>
      <c r="Z22" s="26"/>
    </row>
    <row r="23" spans="3:26" x14ac:dyDescent="0.25">
      <c r="C23"/>
      <c r="D23" s="28"/>
      <c r="E23" s="26"/>
      <c r="F23" s="26"/>
      <c r="G23" s="27"/>
      <c r="H23" s="27"/>
      <c r="I23" s="26"/>
      <c r="J23" s="26"/>
      <c r="K23" s="26"/>
      <c r="L23" s="28"/>
      <c r="M23" s="27"/>
      <c r="N23" s="28"/>
      <c r="O23" s="26"/>
      <c r="P23" s="26"/>
      <c r="Q23" s="28"/>
      <c r="R23" s="27"/>
      <c r="S23" s="26"/>
      <c r="T23" s="26"/>
      <c r="U23" s="26"/>
      <c r="V23" s="26"/>
      <c r="W23" s="26"/>
      <c r="X23" s="26"/>
      <c r="Y23" s="26"/>
      <c r="Z23" s="26"/>
    </row>
    <row r="24" spans="3:26" x14ac:dyDescent="0.25">
      <c r="C24"/>
      <c r="D24" s="28"/>
      <c r="E24" s="26"/>
      <c r="F24" s="26"/>
      <c r="G24" s="27"/>
      <c r="H24" s="27"/>
      <c r="I24" s="26"/>
      <c r="J24" s="26"/>
      <c r="K24" s="26"/>
      <c r="L24" s="28"/>
      <c r="M24" s="27"/>
      <c r="N24" s="28"/>
      <c r="O24" s="26"/>
      <c r="P24" s="26"/>
      <c r="Q24" s="28"/>
      <c r="R24" s="27"/>
      <c r="S24" s="26"/>
      <c r="T24" s="26"/>
      <c r="U24" s="26"/>
      <c r="V24" s="26"/>
      <c r="W24" s="26"/>
      <c r="X24" s="26"/>
      <c r="Y24" s="26"/>
      <c r="Z24" s="26"/>
    </row>
    <row r="25" spans="3:26" x14ac:dyDescent="0.25">
      <c r="C25"/>
      <c r="D25" s="28"/>
      <c r="E25" s="26"/>
      <c r="F25" s="26"/>
      <c r="G25" s="27"/>
      <c r="H25" s="27"/>
      <c r="I25" s="26"/>
      <c r="J25" s="26"/>
      <c r="K25" s="26"/>
      <c r="L25" s="28"/>
      <c r="M25" s="27"/>
      <c r="N25" s="28"/>
      <c r="O25" s="26"/>
      <c r="P25" s="26"/>
      <c r="Q25" s="28"/>
      <c r="R25" s="27"/>
      <c r="S25" s="26"/>
      <c r="T25" s="26"/>
      <c r="U25" s="26"/>
      <c r="V25" s="26"/>
      <c r="W25" s="26"/>
      <c r="X25" s="26"/>
      <c r="Y25" s="26"/>
      <c r="Z25" s="26"/>
    </row>
    <row r="26" spans="3:26" x14ac:dyDescent="0.25">
      <c r="C26"/>
      <c r="D26" s="28"/>
      <c r="E26" s="26"/>
      <c r="F26" s="26"/>
      <c r="G26" s="27"/>
      <c r="H26" s="27"/>
      <c r="I26" s="26"/>
      <c r="J26" s="26"/>
      <c r="K26" s="26"/>
      <c r="L26" s="28"/>
      <c r="M26" s="27"/>
      <c r="N26" s="28"/>
      <c r="O26" s="26"/>
      <c r="P26" s="26"/>
      <c r="Q26" s="28"/>
      <c r="R26" s="27"/>
      <c r="S26" s="26"/>
      <c r="T26" s="26"/>
      <c r="U26" s="26"/>
      <c r="V26" s="26"/>
      <c r="W26" s="26"/>
      <c r="X26" s="26"/>
      <c r="Y26" s="26"/>
      <c r="Z26" s="26"/>
    </row>
    <row r="27" spans="3:26" x14ac:dyDescent="0.25">
      <c r="C27"/>
      <c r="D27" s="28"/>
      <c r="E27" s="26"/>
      <c r="F27" s="26"/>
      <c r="G27" s="27"/>
      <c r="H27" s="27"/>
      <c r="I27" s="26"/>
      <c r="J27" s="26"/>
      <c r="K27" s="26"/>
      <c r="L27" s="28"/>
      <c r="M27" s="27"/>
      <c r="N27" s="28"/>
      <c r="O27" s="26"/>
      <c r="P27" s="26"/>
      <c r="Q27" s="28"/>
      <c r="R27" s="27"/>
      <c r="S27" s="26"/>
      <c r="T27" s="26"/>
      <c r="U27" s="26"/>
      <c r="V27" s="26"/>
      <c r="W27" s="26"/>
      <c r="X27" s="26"/>
      <c r="Y27" s="26"/>
      <c r="Z27" s="26"/>
    </row>
    <row r="28" spans="3:26" x14ac:dyDescent="0.25">
      <c r="C28"/>
      <c r="D28" s="28"/>
      <c r="E28" s="26"/>
      <c r="F28" s="26"/>
      <c r="G28" s="27"/>
      <c r="H28" s="27"/>
      <c r="I28" s="26"/>
      <c r="J28" s="26"/>
      <c r="K28" s="26"/>
      <c r="L28" s="28"/>
      <c r="M28" s="27"/>
      <c r="N28" s="28"/>
      <c r="O28" s="26"/>
      <c r="P28" s="26"/>
      <c r="Q28" s="28"/>
      <c r="R28" s="27"/>
      <c r="S28" s="26"/>
      <c r="T28" s="26"/>
      <c r="U28" s="26"/>
      <c r="V28" s="26"/>
      <c r="W28" s="26"/>
      <c r="X28" s="26"/>
      <c r="Y28" s="26"/>
      <c r="Z28" s="26"/>
    </row>
    <row r="29" spans="3:26" x14ac:dyDescent="0.25">
      <c r="C29"/>
      <c r="D29" s="28"/>
      <c r="E29" s="26"/>
      <c r="F29" s="26"/>
      <c r="G29" s="27"/>
      <c r="H29" s="27"/>
      <c r="I29" s="26"/>
      <c r="J29" s="26"/>
      <c r="K29" s="26"/>
      <c r="L29" s="28"/>
      <c r="M29" s="27"/>
      <c r="N29" s="28"/>
      <c r="O29" s="26"/>
      <c r="P29" s="26"/>
      <c r="Q29" s="28"/>
      <c r="R29" s="27"/>
      <c r="S29" s="26"/>
      <c r="T29" s="26"/>
      <c r="U29" s="26"/>
      <c r="V29" s="26"/>
      <c r="W29" s="26"/>
      <c r="X29" s="26"/>
      <c r="Y29" s="26"/>
      <c r="Z29" s="26"/>
    </row>
    <row r="30" spans="3:26" x14ac:dyDescent="0.25">
      <c r="C30"/>
      <c r="D30" s="28"/>
      <c r="E30" s="26"/>
      <c r="F30" s="26"/>
      <c r="G30" s="27"/>
      <c r="H30" s="27"/>
      <c r="I30" s="26"/>
      <c r="J30" s="26"/>
      <c r="K30" s="26"/>
      <c r="L30" s="28"/>
      <c r="M30" s="27"/>
      <c r="N30" s="28"/>
      <c r="O30" s="26"/>
      <c r="P30" s="26"/>
      <c r="Q30" s="28"/>
      <c r="R30" s="27"/>
      <c r="S30" s="26"/>
      <c r="T30" s="26"/>
      <c r="U30" s="26"/>
      <c r="V30" s="26"/>
      <c r="W30" s="26"/>
      <c r="X30" s="26"/>
      <c r="Y30" s="26"/>
      <c r="Z30" s="26"/>
    </row>
    <row r="31" spans="3:26" x14ac:dyDescent="0.25">
      <c r="C31"/>
      <c r="D31" s="28"/>
      <c r="E31" s="26"/>
      <c r="F31" s="26"/>
      <c r="G31" s="27"/>
      <c r="H31" s="27"/>
      <c r="I31" s="26"/>
      <c r="J31" s="26"/>
      <c r="K31" s="26"/>
      <c r="L31" s="28"/>
      <c r="M31" s="27"/>
      <c r="N31" s="28"/>
      <c r="O31" s="26"/>
      <c r="P31" s="26"/>
      <c r="Q31" s="28"/>
      <c r="R31" s="27"/>
      <c r="S31" s="26"/>
      <c r="T31" s="26"/>
      <c r="U31" s="26"/>
      <c r="V31" s="26"/>
      <c r="W31" s="26"/>
      <c r="X31" s="26"/>
      <c r="Y31" s="26"/>
      <c r="Z31" s="26"/>
    </row>
    <row r="32" spans="3:26" x14ac:dyDescent="0.25">
      <c r="C32"/>
      <c r="D32" s="28"/>
      <c r="E32" s="26"/>
      <c r="F32" s="26"/>
      <c r="G32" s="27"/>
      <c r="H32" s="27"/>
      <c r="I32" s="26"/>
      <c r="J32" s="26"/>
      <c r="K32" s="26"/>
      <c r="L32" s="28"/>
      <c r="M32" s="27"/>
      <c r="N32" s="28"/>
      <c r="O32" s="26"/>
      <c r="P32" s="26"/>
      <c r="Q32" s="28"/>
      <c r="R32" s="27"/>
      <c r="S32" s="26"/>
      <c r="T32" s="26"/>
      <c r="U32" s="26"/>
      <c r="V32" s="26"/>
      <c r="W32" s="26"/>
      <c r="X32" s="26"/>
      <c r="Y32" s="26"/>
      <c r="Z32" s="26"/>
    </row>
  </sheetData>
  <mergeCells count="6">
    <mergeCell ref="Y1:Z1"/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JR171107</vt:lpstr>
    </vt:vector>
  </TitlesOfParts>
  <Company>VIMS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2015-08-28T12:03:54Z</dcterms:created>
  <dcterms:modified xsi:type="dcterms:W3CDTF">2019-06-04T18:43:45Z</dcterms:modified>
</cp:coreProperties>
</file>